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방새\3 총무팀\22 입찰\2025학년도\항대25-68호  (산단-RISE-기획-시설) 지산학협력 세미나실 LED전광판 및 AV장비 구매설치 [나라장터]\3 입찰공고안 작성\"/>
    </mc:Choice>
  </mc:AlternateContent>
  <xr:revisionPtr revIDLastSave="0" documentId="13_ncr:1_{4CD2D323-0714-4A96-B0D3-C22F2DD64EE5}" xr6:coauthVersionLast="36" xr6:coauthVersionMax="47" xr10:uidLastSave="{00000000-0000-0000-0000-000000000000}"/>
  <bookViews>
    <workbookView xWindow="0" yWindow="0" windowWidth="28800" windowHeight="11400" tabRatio="747" xr2:uid="{00000000-000D-0000-FFFF-FFFF00000000}"/>
  </bookViews>
  <sheets>
    <sheet name="현장확인서 (서식)" sheetId="22" r:id="rId1"/>
    <sheet name="표지(견적서)" sheetId="13" r:id="rId2"/>
    <sheet name="공종별집계표" sheetId="15" r:id="rId3"/>
    <sheet name="공종별내역서" sheetId="9" r:id="rId4"/>
    <sheet name="일반시방서" sheetId="14" r:id="rId5"/>
    <sheet name="주요자재적용기준" sheetId="17" r:id="rId6"/>
    <sheet name="LED조명기구 사양" sheetId="18" r:id="rId7"/>
    <sheet name="중기단가목록" sheetId="6" state="hidden" r:id="rId8"/>
    <sheet name="중기단가산출서" sheetId="5" state="hidden" r:id="rId9"/>
    <sheet name=" 공사설정 " sheetId="2" state="hidden" r:id="rId10"/>
    <sheet name="Sheet1" sheetId="1" state="hidden" r:id="rId11"/>
  </sheets>
  <definedNames>
    <definedName name="_xlnm.Print_Area" localSheetId="3">공종별내역서!$B$1:$O$100</definedName>
    <definedName name="_xlnm.Print_Area" localSheetId="2">공종별집계표!$B$1:$O$30</definedName>
    <definedName name="_xlnm.Print_Area" localSheetId="7">중기단가목록!$A$1:$J$4</definedName>
    <definedName name="_xlnm.Print_Area" localSheetId="8">중기단가산출서!$A$1:$F$6</definedName>
    <definedName name="_xlnm.Print_Area" localSheetId="0">'현장확인서 (서식)'!$A$1:$I$44</definedName>
    <definedName name="_xlnm.Print_Titles" localSheetId="3">공종별내역서!$1:$4</definedName>
    <definedName name="_xlnm.Print_Titles" localSheetId="2">공종별집계표!$1:$4</definedName>
    <definedName name="_xlnm.Print_Titles" localSheetId="7">중기단가목록!$1:$3</definedName>
    <definedName name="_xlnm.Print_Titles" localSheetId="8">중기단가산출서!$1:$3</definedName>
  </definedNames>
  <calcPr calcId="191029"/>
  <fileRecoveryPr autoRecover="0"/>
</workbook>
</file>

<file path=xl/calcChain.xml><?xml version="1.0" encoding="utf-8"?>
<calcChain xmlns="http://schemas.openxmlformats.org/spreadsheetml/2006/main">
  <c r="N30" i="15" l="1"/>
  <c r="L100" i="9"/>
  <c r="J100" i="9"/>
  <c r="H100" i="9"/>
  <c r="L76" i="9"/>
  <c r="J76" i="9"/>
  <c r="H76" i="9"/>
  <c r="M99" i="9"/>
  <c r="L99" i="9"/>
  <c r="J99" i="9"/>
  <c r="H99" i="9"/>
  <c r="M98" i="9"/>
  <c r="L98" i="9"/>
  <c r="J98" i="9"/>
  <c r="H98" i="9"/>
  <c r="M97" i="9"/>
  <c r="L97" i="9"/>
  <c r="J97" i="9"/>
  <c r="H97" i="9"/>
  <c r="M96" i="9"/>
  <c r="L96" i="9"/>
  <c r="J96" i="9"/>
  <c r="H96" i="9"/>
  <c r="M95" i="9"/>
  <c r="L95" i="9"/>
  <c r="J95" i="9"/>
  <c r="H95" i="9"/>
  <c r="M94" i="9"/>
  <c r="L94" i="9"/>
  <c r="J94" i="9"/>
  <c r="H94" i="9"/>
  <c r="M73" i="9"/>
  <c r="L73" i="9"/>
  <c r="J73" i="9"/>
  <c r="H73" i="9"/>
  <c r="M72" i="9"/>
  <c r="L72" i="9"/>
  <c r="J72" i="9"/>
  <c r="H72" i="9"/>
  <c r="M71" i="9"/>
  <c r="L71" i="9"/>
  <c r="J71" i="9"/>
  <c r="H71" i="9"/>
  <c r="M70" i="9"/>
  <c r="L70" i="9"/>
  <c r="J70" i="9"/>
  <c r="H70" i="9"/>
  <c r="M69" i="9"/>
  <c r="L69" i="9"/>
  <c r="J69" i="9"/>
  <c r="H69" i="9"/>
  <c r="M68" i="9"/>
  <c r="L68" i="9"/>
  <c r="J68" i="9"/>
  <c r="H68" i="9"/>
  <c r="M75" i="9"/>
  <c r="L75" i="9"/>
  <c r="J75" i="9"/>
  <c r="H75" i="9"/>
  <c r="M74" i="9"/>
  <c r="L74" i="9"/>
  <c r="J74" i="9"/>
  <c r="H74" i="9"/>
  <c r="M67" i="9"/>
  <c r="L67" i="9"/>
  <c r="J67" i="9"/>
  <c r="H67" i="9"/>
  <c r="M66" i="9"/>
  <c r="L66" i="9"/>
  <c r="J66" i="9"/>
  <c r="H66" i="9"/>
  <c r="M65" i="9"/>
  <c r="L65" i="9"/>
  <c r="J65" i="9"/>
  <c r="H65" i="9"/>
  <c r="M64" i="9"/>
  <c r="L64" i="9"/>
  <c r="J64" i="9"/>
  <c r="H64" i="9"/>
  <c r="M63" i="9"/>
  <c r="L63" i="9"/>
  <c r="J63" i="9"/>
  <c r="H63" i="9"/>
  <c r="M62" i="9"/>
  <c r="L62" i="9"/>
  <c r="J62" i="9"/>
  <c r="H62" i="9"/>
  <c r="M61" i="9"/>
  <c r="L61" i="9"/>
  <c r="J61" i="9"/>
  <c r="H61" i="9"/>
  <c r="M60" i="9"/>
  <c r="L60" i="9"/>
  <c r="J60" i="9"/>
  <c r="H60" i="9"/>
  <c r="M59" i="9"/>
  <c r="L59" i="9"/>
  <c r="J59" i="9"/>
  <c r="H59" i="9"/>
  <c r="M58" i="9"/>
  <c r="L58" i="9"/>
  <c r="J58" i="9"/>
  <c r="H58" i="9"/>
  <c r="N97" i="9" l="1"/>
  <c r="N63" i="9"/>
  <c r="N66" i="9"/>
  <c r="N61" i="9"/>
  <c r="N62" i="9"/>
  <c r="N96" i="9"/>
  <c r="N99" i="9"/>
  <c r="N95" i="9"/>
  <c r="N94" i="9"/>
  <c r="N98" i="9"/>
  <c r="N60" i="9"/>
  <c r="N65" i="9"/>
  <c r="N69" i="9"/>
  <c r="N67" i="9"/>
  <c r="N68" i="9"/>
  <c r="N59" i="9"/>
  <c r="N72" i="9"/>
  <c r="N58" i="9"/>
  <c r="N75" i="9"/>
  <c r="N71" i="9"/>
  <c r="N73" i="9"/>
  <c r="N64" i="9"/>
  <c r="N74" i="9"/>
  <c r="N70" i="9"/>
  <c r="C8" i="15" l="1"/>
  <c r="C7" i="15"/>
  <c r="C6" i="15"/>
  <c r="M55" i="9" l="1"/>
  <c r="L55" i="9"/>
  <c r="J55" i="9"/>
  <c r="H55" i="9"/>
  <c r="N55" i="9" l="1"/>
  <c r="J78" i="9"/>
  <c r="L78" i="9"/>
  <c r="M78" i="9"/>
  <c r="H80" i="9"/>
  <c r="J80" i="9"/>
  <c r="L80" i="9"/>
  <c r="M80" i="9"/>
  <c r="N80" i="9" l="1"/>
  <c r="N78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79" i="9"/>
  <c r="M53" i="9"/>
  <c r="L53" i="9"/>
  <c r="J53" i="9"/>
  <c r="H53" i="9"/>
  <c r="M52" i="9"/>
  <c r="L52" i="9"/>
  <c r="J52" i="9"/>
  <c r="H52" i="9"/>
  <c r="M51" i="9"/>
  <c r="L51" i="9"/>
  <c r="J51" i="9"/>
  <c r="H51" i="9"/>
  <c r="M50" i="9"/>
  <c r="L50" i="9"/>
  <c r="J50" i="9"/>
  <c r="H50" i="9"/>
  <c r="M49" i="9"/>
  <c r="L49" i="9"/>
  <c r="J49" i="9"/>
  <c r="H49" i="9"/>
  <c r="M48" i="9"/>
  <c r="L48" i="9"/>
  <c r="J48" i="9"/>
  <c r="H48" i="9"/>
  <c r="M47" i="9"/>
  <c r="L47" i="9"/>
  <c r="J47" i="9"/>
  <c r="H47" i="9"/>
  <c r="M46" i="9"/>
  <c r="L46" i="9"/>
  <c r="J46" i="9"/>
  <c r="H46" i="9"/>
  <c r="M45" i="9"/>
  <c r="L45" i="9"/>
  <c r="J45" i="9"/>
  <c r="H45" i="9"/>
  <c r="M44" i="9"/>
  <c r="L44" i="9"/>
  <c r="J44" i="9"/>
  <c r="H44" i="9"/>
  <c r="M43" i="9"/>
  <c r="L43" i="9"/>
  <c r="J43" i="9"/>
  <c r="H43" i="9"/>
  <c r="M42" i="9"/>
  <c r="L42" i="9"/>
  <c r="J42" i="9"/>
  <c r="H42" i="9"/>
  <c r="M41" i="9"/>
  <c r="L41" i="9"/>
  <c r="J41" i="9"/>
  <c r="H41" i="9"/>
  <c r="M40" i="9"/>
  <c r="L40" i="9"/>
  <c r="J40" i="9"/>
  <c r="H40" i="9"/>
  <c r="M39" i="9"/>
  <c r="L39" i="9"/>
  <c r="J39" i="9"/>
  <c r="H39" i="9"/>
  <c r="M38" i="9"/>
  <c r="L38" i="9"/>
  <c r="J38" i="9"/>
  <c r="H38" i="9"/>
  <c r="M37" i="9"/>
  <c r="L37" i="9"/>
  <c r="J37" i="9"/>
  <c r="H37" i="9"/>
  <c r="N40" i="9" l="1"/>
  <c r="N52" i="9"/>
  <c r="N46" i="9"/>
  <c r="N43" i="9"/>
  <c r="N38" i="9"/>
  <c r="N41" i="9"/>
  <c r="N47" i="9"/>
  <c r="N50" i="9"/>
  <c r="N39" i="9"/>
  <c r="N51" i="9"/>
  <c r="N53" i="9"/>
  <c r="N49" i="9"/>
  <c r="N42" i="9"/>
  <c r="N37" i="9"/>
  <c r="N44" i="9"/>
  <c r="N45" i="9"/>
  <c r="N48" i="9"/>
  <c r="M93" i="9" l="1"/>
  <c r="L93" i="9"/>
  <c r="J93" i="9"/>
  <c r="N93" i="9" s="1"/>
  <c r="M92" i="9"/>
  <c r="L92" i="9"/>
  <c r="J92" i="9"/>
  <c r="M91" i="9"/>
  <c r="L91" i="9"/>
  <c r="J91" i="9"/>
  <c r="M90" i="9"/>
  <c r="L90" i="9"/>
  <c r="J90" i="9"/>
  <c r="M89" i="9"/>
  <c r="L89" i="9"/>
  <c r="J89" i="9"/>
  <c r="N89" i="9"/>
  <c r="M88" i="9"/>
  <c r="L88" i="9"/>
  <c r="J88" i="9"/>
  <c r="M87" i="9"/>
  <c r="L87" i="9"/>
  <c r="J87" i="9"/>
  <c r="M86" i="9"/>
  <c r="L86" i="9"/>
  <c r="J86" i="9"/>
  <c r="M85" i="9"/>
  <c r="L85" i="9"/>
  <c r="J85" i="9"/>
  <c r="M84" i="9"/>
  <c r="L84" i="9"/>
  <c r="J84" i="9"/>
  <c r="M83" i="9"/>
  <c r="L83" i="9"/>
  <c r="J83" i="9"/>
  <c r="M82" i="9"/>
  <c r="L82" i="9"/>
  <c r="J82" i="9"/>
  <c r="M81" i="9"/>
  <c r="L81" i="9"/>
  <c r="J81" i="9"/>
  <c r="M79" i="9"/>
  <c r="L79" i="9"/>
  <c r="J79" i="9"/>
  <c r="L77" i="9"/>
  <c r="J77" i="9"/>
  <c r="H77" i="9"/>
  <c r="M54" i="9"/>
  <c r="L54" i="9"/>
  <c r="J54" i="9"/>
  <c r="H54" i="9"/>
  <c r="L36" i="9"/>
  <c r="J36" i="9"/>
  <c r="M35" i="9"/>
  <c r="L35" i="9"/>
  <c r="J35" i="9"/>
  <c r="H35" i="9"/>
  <c r="M34" i="9"/>
  <c r="L34" i="9"/>
  <c r="J34" i="9"/>
  <c r="H34" i="9"/>
  <c r="M33" i="9"/>
  <c r="L33" i="9"/>
  <c r="J33" i="9"/>
  <c r="H33" i="9"/>
  <c r="M32" i="9"/>
  <c r="L32" i="9"/>
  <c r="J32" i="9"/>
  <c r="H32" i="9"/>
  <c r="M31" i="9"/>
  <c r="L31" i="9"/>
  <c r="J31" i="9"/>
  <c r="H31" i="9"/>
  <c r="M30" i="9"/>
  <c r="L30" i="9"/>
  <c r="J30" i="9"/>
  <c r="H30" i="9"/>
  <c r="L29" i="9"/>
  <c r="J29" i="9"/>
  <c r="H29" i="9"/>
  <c r="N86" i="9" l="1"/>
  <c r="N92" i="9"/>
  <c r="N36" i="9"/>
  <c r="N82" i="9"/>
  <c r="N84" i="9"/>
  <c r="N90" i="9"/>
  <c r="G7" i="15"/>
  <c r="N32" i="9"/>
  <c r="N29" i="9"/>
  <c r="N81" i="9"/>
  <c r="N79" i="9"/>
  <c r="N87" i="9"/>
  <c r="N91" i="9"/>
  <c r="N33" i="9"/>
  <c r="N85" i="9"/>
  <c r="N88" i="9"/>
  <c r="N31" i="9"/>
  <c r="N54" i="9"/>
  <c r="N34" i="9"/>
  <c r="N83" i="9"/>
  <c r="I8" i="15"/>
  <c r="K8" i="15"/>
  <c r="G8" i="15"/>
  <c r="N77" i="9"/>
  <c r="N35" i="9"/>
  <c r="I7" i="15"/>
  <c r="K7" i="15"/>
  <c r="N30" i="9"/>
  <c r="M5" i="15"/>
  <c r="M6" i="9"/>
  <c r="N100" i="9" l="1"/>
  <c r="N76" i="9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7" i="9" l="1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L24" i="9" l="1"/>
  <c r="J24" i="9"/>
  <c r="H24" i="9"/>
  <c r="L23" i="9"/>
  <c r="J23" i="9"/>
  <c r="H23" i="9"/>
  <c r="L22" i="9"/>
  <c r="J22" i="9"/>
  <c r="H22" i="9"/>
  <c r="N24" i="9" l="1"/>
  <c r="N22" i="9"/>
  <c r="N23" i="9"/>
  <c r="L28" i="15" l="1"/>
  <c r="J28" i="15"/>
  <c r="H28" i="15"/>
  <c r="L23" i="15"/>
  <c r="J23" i="15"/>
  <c r="H23" i="15"/>
  <c r="L22" i="15"/>
  <c r="J22" i="15"/>
  <c r="H22" i="15"/>
  <c r="N28" i="15" l="1"/>
  <c r="N22" i="15"/>
  <c r="N23" i="15"/>
  <c r="L21" i="9" l="1"/>
  <c r="J21" i="9"/>
  <c r="H21" i="9"/>
  <c r="N21" i="9" l="1"/>
  <c r="L18" i="15" l="1"/>
  <c r="J18" i="15"/>
  <c r="H18" i="15"/>
  <c r="N18" i="15" l="1"/>
  <c r="H10" i="15" l="1"/>
  <c r="L5" i="9" l="1"/>
  <c r="J5" i="9"/>
  <c r="H5" i="9"/>
  <c r="B2" i="15"/>
  <c r="C5" i="15" s="1"/>
  <c r="N5" i="9" l="1"/>
  <c r="L29" i="15"/>
  <c r="J29" i="15"/>
  <c r="H29" i="15"/>
  <c r="L27" i="15"/>
  <c r="J27" i="15"/>
  <c r="H27" i="15"/>
  <c r="L26" i="15"/>
  <c r="J26" i="15"/>
  <c r="H26" i="15"/>
  <c r="L25" i="15"/>
  <c r="J25" i="15"/>
  <c r="H25" i="15"/>
  <c r="L24" i="15"/>
  <c r="J24" i="15"/>
  <c r="H24" i="15"/>
  <c r="L21" i="15"/>
  <c r="J21" i="15"/>
  <c r="H21" i="15"/>
  <c r="L20" i="15"/>
  <c r="J20" i="15"/>
  <c r="H20" i="15"/>
  <c r="L19" i="15"/>
  <c r="J19" i="15"/>
  <c r="H19" i="15"/>
  <c r="L17" i="15"/>
  <c r="J17" i="15"/>
  <c r="H17" i="15"/>
  <c r="L16" i="15"/>
  <c r="J16" i="15"/>
  <c r="H16" i="15"/>
  <c r="L15" i="15"/>
  <c r="J15" i="15"/>
  <c r="H15" i="15"/>
  <c r="L14" i="15"/>
  <c r="J14" i="15"/>
  <c r="H14" i="15"/>
  <c r="L13" i="15"/>
  <c r="J13" i="15"/>
  <c r="H13" i="15"/>
  <c r="L12" i="15"/>
  <c r="J12" i="15"/>
  <c r="H12" i="15"/>
  <c r="L11" i="15"/>
  <c r="J11" i="15"/>
  <c r="H11" i="15"/>
  <c r="L10" i="15"/>
  <c r="J10" i="15"/>
  <c r="L9" i="15"/>
  <c r="J9" i="15"/>
  <c r="H9" i="15"/>
  <c r="L8" i="15"/>
  <c r="J8" i="15"/>
  <c r="H8" i="15"/>
  <c r="L7" i="15"/>
  <c r="J7" i="15"/>
  <c r="H7" i="15"/>
  <c r="L5" i="15"/>
  <c r="J5" i="15"/>
  <c r="H5" i="15"/>
  <c r="N17" i="15" l="1"/>
  <c r="N29" i="15"/>
  <c r="N20" i="15"/>
  <c r="N11" i="15"/>
  <c r="N13" i="15"/>
  <c r="N7" i="15"/>
  <c r="N12" i="15"/>
  <c r="N19" i="15"/>
  <c r="N9" i="15"/>
  <c r="N15" i="15"/>
  <c r="N24" i="15"/>
  <c r="N26" i="15"/>
  <c r="N8" i="15"/>
  <c r="N10" i="15"/>
  <c r="N14" i="15"/>
  <c r="N16" i="15"/>
  <c r="N21" i="15"/>
  <c r="N25" i="15"/>
  <c r="N27" i="15"/>
  <c r="N5" i="15"/>
  <c r="L17" i="9"/>
  <c r="J17" i="9"/>
  <c r="H17" i="9"/>
  <c r="L26" i="9"/>
  <c r="J26" i="9"/>
  <c r="H26" i="9"/>
  <c r="L25" i="9"/>
  <c r="J25" i="9"/>
  <c r="H25" i="9"/>
  <c r="L20" i="9"/>
  <c r="J20" i="9"/>
  <c r="H20" i="9"/>
  <c r="L6" i="9"/>
  <c r="L7" i="9"/>
  <c r="L8" i="9"/>
  <c r="L9" i="9"/>
  <c r="L10" i="9"/>
  <c r="L11" i="9"/>
  <c r="L12" i="9"/>
  <c r="L13" i="9"/>
  <c r="L14" i="9"/>
  <c r="L15" i="9"/>
  <c r="L16" i="9"/>
  <c r="L18" i="9"/>
  <c r="L19" i="9"/>
  <c r="L27" i="9"/>
  <c r="J6" i="9"/>
  <c r="J7" i="9"/>
  <c r="J8" i="9"/>
  <c r="J9" i="9"/>
  <c r="J10" i="9"/>
  <c r="J11" i="9"/>
  <c r="J12" i="9"/>
  <c r="J13" i="9"/>
  <c r="J14" i="9"/>
  <c r="J15" i="9"/>
  <c r="J16" i="9"/>
  <c r="J18" i="9"/>
  <c r="J19" i="9"/>
  <c r="J27" i="9"/>
  <c r="H6" i="9"/>
  <c r="H7" i="9"/>
  <c r="H8" i="9"/>
  <c r="H9" i="9"/>
  <c r="H10" i="9"/>
  <c r="H11" i="9"/>
  <c r="H12" i="9"/>
  <c r="H13" i="9"/>
  <c r="H14" i="9"/>
  <c r="H15" i="9"/>
  <c r="H16" i="9"/>
  <c r="H18" i="9"/>
  <c r="H19" i="9"/>
  <c r="H27" i="9"/>
  <c r="N20" i="9" l="1"/>
  <c r="N26" i="9"/>
  <c r="N27" i="9"/>
  <c r="N19" i="9"/>
  <c r="N12" i="9"/>
  <c r="N18" i="9"/>
  <c r="N15" i="9"/>
  <c r="N11" i="9"/>
  <c r="N8" i="9"/>
  <c r="L28" i="9"/>
  <c r="K6" i="15" s="1"/>
  <c r="L6" i="15" s="1"/>
  <c r="L30" i="15" s="1"/>
  <c r="H28" i="9"/>
  <c r="G6" i="15" s="1"/>
  <c r="N17" i="9"/>
  <c r="N10" i="9"/>
  <c r="N25" i="9"/>
  <c r="N16" i="9"/>
  <c r="J28" i="9"/>
  <c r="I6" i="15" s="1"/>
  <c r="J6" i="15" s="1"/>
  <c r="J30" i="15" s="1"/>
  <c r="N9" i="9"/>
  <c r="N14" i="9"/>
  <c r="N13" i="9"/>
  <c r="N6" i="9"/>
  <c r="N7" i="9"/>
  <c r="M6" i="15" l="1"/>
  <c r="H6" i="15"/>
  <c r="N28" i="9"/>
  <c r="N6" i="15" l="1"/>
  <c r="H30" i="15"/>
</calcChain>
</file>

<file path=xl/sharedStrings.xml><?xml version="1.0" encoding="utf-8"?>
<sst xmlns="http://schemas.openxmlformats.org/spreadsheetml/2006/main" count="727" uniqueCount="618">
  <si>
    <t>[ 한국항공대학교 과학관1층 환경개선공사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</si>
  <si>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</si>
  <si>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</si>
  <si>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</si>
  <si>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</si>
  <si>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</si>
  <si>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</si>
  <si>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</si>
  <si>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</si>
  <si>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</si>
  <si>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</si>
  <si>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/>
  </si>
  <si>
    <t>T</t>
  </si>
  <si>
    <t>[ 합           계 ]</t>
  </si>
  <si>
    <t>코  드</t>
  </si>
  <si>
    <t>재 료 비</t>
  </si>
  <si>
    <t>노 무 비</t>
  </si>
  <si>
    <t>경    비</t>
  </si>
  <si>
    <t>합    계</t>
  </si>
  <si>
    <t>번  호</t>
  </si>
  <si>
    <t>A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</si>
  <si>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</si>
  <si>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</si>
  <si>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</si>
  <si>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</si>
  <si>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</si>
  <si>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</si>
  <si>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</si>
  <si>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</si>
  <si>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 xml:space="preserve">        (  ) </t>
  </si>
  <si>
    <t xml:space="preserve">  총  계</t>
  </si>
  <si>
    <t>조달청가격</t>
  </si>
  <si>
    <t>거래가격</t>
  </si>
  <si>
    <t>유통물가</t>
  </si>
  <si>
    <t>조사가격1</t>
  </si>
  <si>
    <t>조사가격2</t>
  </si>
  <si>
    <t>C</t>
  </si>
  <si>
    <t>A3</t>
  </si>
  <si>
    <t>작 업 부 산 물</t>
  </si>
  <si>
    <t>D4</t>
  </si>
  <si>
    <t>폐기물 처리비</t>
  </si>
  <si>
    <t>D5</t>
  </si>
  <si>
    <t>석면폐기물 처리?</t>
  </si>
  <si>
    <t>이 Sheet는 수정하지 마십시요</t>
  </si>
  <si>
    <t>공사구분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</si>
  <si>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</si>
  <si>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</si>
  <si>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</si>
  <si>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</si>
  <si>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</si>
  <si>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</si>
  <si>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</si>
  <si>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</si>
  <si>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</si>
  <si>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</si>
  <si>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</si>
  <si>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</si>
  <si>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</si>
  <si>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</si>
  <si>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</si>
  <si>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</si>
  <si>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</si>
  <si>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</si>
  <si>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</si>
  <si>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</si>
  <si>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</si>
  <si>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</si>
  <si>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</si>
  <si>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</si>
  <si>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</si>
  <si>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</si>
  <si>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</si>
  <si>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</si>
  <si>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</si>
  <si>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</si>
  <si>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</si>
  <si>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</si>
  <si>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관 급 공 사 비</t>
  </si>
  <si>
    <t>DK</t>
  </si>
  <si>
    <t>...</t>
  </si>
  <si>
    <t>비 고</t>
    <phoneticPr fontId="3" type="noConversion"/>
  </si>
  <si>
    <t>설계서는 작업 계약조건에 의하여 상호보완의 효력을 가지고 있으며, 설계서의 내용이 상호</t>
  </si>
  <si>
    <t>1.2  용어의 정의</t>
    <phoneticPr fontId="10" type="noConversion"/>
  </si>
  <si>
    <t xml:space="preserve">작업에 대하여 지시, 승인, 확인, 검사 및 협의를 하는 자를 말한다. </t>
  </si>
  <si>
    <t xml:space="preserve">나. 설계서 검토 결과 변경사항이 있을 때에는 해당작업 착수 전까지 감독원에게 </t>
  </si>
  <si>
    <t xml:space="preserve">     질의회신서를 첨부하여 보고하고, 감독원의 해석 또는 승인을 받은 후 작업을 </t>
  </si>
  <si>
    <t>1.3.3  작업수행</t>
  </si>
  <si>
    <t xml:space="preserve">가. 계약업체는 계약문서에 위배됨이 없이 작업을 이행 하여야 하며, 이에 관한 감독원의 </t>
  </si>
  <si>
    <t xml:space="preserve">     예방, 보건위생 등을 위하여 작업용 자재, 기계 기구의 정리정돈, 점검, 정비, 청소 등을 </t>
  </si>
  <si>
    <t xml:space="preserve">가. 계약업체는 현장대리인 등 당해 작업을 위하여 임명, 지정 및 고용한 자, 수급인과 납품 </t>
  </si>
  <si>
    <t xml:space="preserve">     계약자, 하도급 계약을 체결한 자의 제반 작업과 관련한 행위 및 결과에 대하여 일체의 </t>
    <phoneticPr fontId="10" type="noConversion"/>
  </si>
  <si>
    <t xml:space="preserve">나. 작업 목적물을 감독원에게 인도하기 전 발생한 작업목적물의 파손, 오염, 분실, 변형 </t>
  </si>
  <si>
    <t xml:space="preserve">     등으로 인한 피해나, 제3자에게 끼친 손해에 대하여는 계약업체가 교체, 원상복구,         </t>
  </si>
  <si>
    <t xml:space="preserve">다. 계약업체는 감독원에 대하여 행하는 보고, 통지, 요청, 협의, 문제점 및 이의의 제기는 </t>
  </si>
  <si>
    <t xml:space="preserve">상주시켜야 한다. </t>
    <phoneticPr fontId="10" type="noConversion"/>
  </si>
  <si>
    <t>2  작업관리</t>
  </si>
  <si>
    <t xml:space="preserve">가. 계약업체는 작업의 진행을 위하여 작업관리에 관한 서류를 사실과 그 증빙자료에 </t>
  </si>
  <si>
    <t xml:space="preserve">나. 작업서류 중 상시 비치를 요하는 서류는 작업 중에 감독원이 수시로 열람할 수 있도록 </t>
  </si>
  <si>
    <t xml:space="preserve">다. 작업 중 검측을 위해 상시 비치를 요하는 검측장비는 감독원이 수시로 검측 할 수 </t>
  </si>
  <si>
    <t>2.2  착수신고서</t>
  </si>
  <si>
    <t xml:space="preserve">계약업체는 작업 착수신고서 서류를 작성하며, 감독원의 요청 시 제출하고 승인을 받는다. </t>
  </si>
  <si>
    <t xml:space="preserve">가. 착수 신고서. </t>
  </si>
  <si>
    <t>다. 작업 예정공정표 및 작업관리 계획서.</t>
  </si>
  <si>
    <t>바. 작업도 및 착수 전 사진</t>
  </si>
  <si>
    <t>2.3  작업도</t>
  </si>
  <si>
    <t>가. 현장작업도 및 제작도를 현장실측 후 작성하고 승인을 받는다.</t>
  </si>
  <si>
    <t xml:space="preserve">나. 작업 완료 후 작업내용을 반영하여 작업도를 작성하고,  준공서류에 첨부한다. </t>
  </si>
  <si>
    <t>2.4  인가 . 허가작업</t>
  </si>
  <si>
    <t>인.허가 사항이 필요한 작업인 경우 계약업체에서 인.허가를 대행하여 시행한다.</t>
  </si>
  <si>
    <t xml:space="preserve">계약업체의 작업 및 작업에 사용하는 자재에 대한 품질관리는 이 절에서 정하는 바에 </t>
  </si>
  <si>
    <t>수행하여야 한다.</t>
    <phoneticPr fontId="10" type="noConversion"/>
  </si>
  <si>
    <t xml:space="preserve">작업에 사용하는 자재(재료, 제품 및 설비기기를 포함) 중 내역서, 작업시방서, 도면에 </t>
  </si>
  <si>
    <t xml:space="preserve">품질기준, 규격이 명시되어 있는 품목은 그 품질기준에 적합한 신품(가설시설물용 자재 </t>
    <phoneticPr fontId="10" type="noConversion"/>
  </si>
  <si>
    <t xml:space="preserve">나. 전기작업, 정보통신작업에 사용하는 자재로서 “가” 에 적합한 자재가 없을 경우에는 </t>
  </si>
  <si>
    <t>계약업체에 사용제한을 지시할 수 있으며, 계약업체는 이에 따라야 한다.</t>
  </si>
  <si>
    <t xml:space="preserve">계약업체는 작업에 사용 예정인 자재에 대하여 자재 사용승인 요청서를 제출하고, </t>
  </si>
  <si>
    <t xml:space="preserve">계약업체는 자재 반입시(자재가 설치도인 경우는 설치 완료 시) 다음의 사항에 대하여 검사 </t>
  </si>
  <si>
    <t xml:space="preserve">계약업체는 자재 중 화기 위험이 있는 자재는 다른 자재와 분리하여 보관하고, 화재 </t>
  </si>
  <si>
    <t xml:space="preserve">가. 계약업체는 작업용 자재의 규격 및 품질 등이 설계서에 명시한 기준에 적합한지를 </t>
  </si>
  <si>
    <t xml:space="preserve">다. 감독원은 외부 시험기관에 품질시험을 의뢰 할 수 있으며, 시험비용은 계약업체 부담으로 </t>
  </si>
  <si>
    <t xml:space="preserve">가. 계약업체는 작업장내 직원 및 작업인원 등의 통제, 안전, 보안, 위생 및 인사사고 예방에 </t>
  </si>
  <si>
    <t xml:space="preserve">     일체의 책임은 계약업체가 부담한다.</t>
  </si>
  <si>
    <t xml:space="preserve">나. 계약업체는 본 작업의 수행으로 인하여 인접한 주민은 물론 통행인에게 피해를 주지 </t>
  </si>
  <si>
    <t xml:space="preserve">     않도록 필요한 조치를 하여야 하며, 이들에게 손해를 가하였을 경우에는 이를 원상복구 </t>
    <phoneticPr fontId="10" type="noConversion"/>
  </si>
  <si>
    <t>계약업체는 안전한 작업환경을 조성하기 위하여 다음 사항을 준수하여야 한다.</t>
  </si>
  <si>
    <t>계약업체는 안전점검 및 검사에 관한 사항, 안전에 관한 행사 및 안전 보건교육에 관한 사</t>
  </si>
  <si>
    <t xml:space="preserve">계약업체의 환경관리는 이 절에서 정하는 바에 따라 성실히 수행하여야 한다. 다만, 이 </t>
  </si>
  <si>
    <t xml:space="preserve">절에서 명시되지 않은 사항은 “환경관련 법령” 등 관련 규정에 따라 성실히 수행하여야 </t>
    <phoneticPr fontId="10" type="noConversion"/>
  </si>
  <si>
    <t>5.2  분진방지</t>
    <phoneticPr fontId="10" type="noConversion"/>
  </si>
  <si>
    <t xml:space="preserve">가. 계약업체는 "대기환경 보전법”에 따라 분진발생의 예상시 적법하게 신고하고, 현장 </t>
  </si>
  <si>
    <t>나. 계약업체는 작업현장 비산먼지 저감을 위하여 계획을 수립하고, 이행하여야 한다.</t>
  </si>
  <si>
    <t xml:space="preserve">가. 계약업체는 소음진동 배출시설을 설치하고자 할 때에는 “소음진동 규제법”에 의한 </t>
  </si>
  <si>
    <t xml:space="preserve">나. 건설 소음진동 규제지역 안에서 작업을 시행 하고자 할 때에는 “소음진동 규제법”에 </t>
  </si>
  <si>
    <t xml:space="preserve">가. 계약업체는 작업의 시행 과정에서 발생되는 건설폐기물은 "폐기물 관리법", "자원의 </t>
  </si>
  <si>
    <t xml:space="preserve">라. 계약업체는 석면을 무허가로 해체제거하거나, 무 허가업체에서 처리 할 경우 “산업 </t>
  </si>
  <si>
    <t xml:space="preserve">     안전보건법”에 대한 책임은 계약업체에게 있다. </t>
  </si>
  <si>
    <t>6  작업협의 및 조정</t>
  </si>
  <si>
    <t xml:space="preserve">가. 계약업체는 당해 보수작업의 전체작업이 계획대로 진행될 수 있도록 관련작업 접속부위 </t>
  </si>
  <si>
    <t xml:space="preserve">     정합(整合) 여부, 작업 작업한계, 작업순서, 작업 착수시기, 작업 진행속도, 작업준비, </t>
  </si>
  <si>
    <t xml:space="preserve">     작업물 등의 적합성에 대하여, 당해 보수작업 관련자들과 충분히 협의한 후 그 결과를 </t>
  </si>
  <si>
    <t xml:space="preserve">나. 감독원은 상기 결과를 검토하여 시행방안을 계약업체에게 통보하며, 계약업체는 이에 </t>
  </si>
  <si>
    <t xml:space="preserve">계약업체는 보수작업과 연관된 상호간의 마찰방지를 위한 협의 및 조정에 따른 설계변경을 </t>
  </si>
  <si>
    <t>감독원에게 요청할 수 있다.</t>
    <phoneticPr fontId="10" type="noConversion"/>
  </si>
  <si>
    <t>가. 구조나 작업 안전성 저하를 방지하기 위하여, 설계변경이 불가피한 경우.</t>
  </si>
  <si>
    <t>나. 작업계획이 현저히 변경되어, 설계변경이 불가피한 경우</t>
  </si>
  <si>
    <t>다. 상기사항 이외의 작업 증가분은 계약업체 부담으로 한다.</t>
  </si>
  <si>
    <t xml:space="preserve">라. 작업 중 태풍·지진 등 불가항력적인 자연재해의 경우, 작업기간 연장만 요청을 할 수 </t>
  </si>
  <si>
    <t>6.3  계약업체의 책임</t>
  </si>
  <si>
    <t xml:space="preserve">가. 계약업체는 상호간의 협의 및 감독원의 시행 방안을 성실히 이행 하여야 하며, 이를 </t>
  </si>
  <si>
    <t xml:space="preserve">     소홀히 함으로 인하여, 발생한 재작업 또는 수정보완작업에 대한 책임을 진다.</t>
  </si>
  <si>
    <t xml:space="preserve">다. 계약내역에는 없으나 작업품질 확보를 위하여, 반드시 교체가 필요한 자재·작업 인 경우 </t>
  </si>
  <si>
    <t>마. 상기 사항에 대한 사전 미 승인으로 발생된 작업 비용은 계약업체 부담으로 한다.</t>
  </si>
  <si>
    <t>7.1  준공신청</t>
    <phoneticPr fontId="10" type="noConversion"/>
  </si>
  <si>
    <t xml:space="preserve">계약업체는 작업을 완료하고 자체검사 및 조치 후 준공신청서와 관련서류를 제출하여야 </t>
  </si>
  <si>
    <t>계약업체는 준공검사 신청 후 준공검사를 감독원에게 받는다.</t>
  </si>
  <si>
    <t>라. 작업기간은 감독원의 최종 준공일로 한다.</t>
  </si>
  <si>
    <t>다. 하자 처리 및 지적 사항의 재작업으로 인한 비용은 청구 할 수 없다.</t>
  </si>
  <si>
    <t>9  작업계약 외 분쟁</t>
  </si>
  <si>
    <t xml:space="preserve">가. 당해 계약내용 외에 발생하는 모든 문제에 관한 분쟁은 감독원과 계약업체간 쌍방의 </t>
  </si>
  <si>
    <t>10  특기사항</t>
    <phoneticPr fontId="10" type="noConversion"/>
  </si>
  <si>
    <t>가. 계약 후 공사착수계, 준공계(사진포함) 제출 / 해당양식 별도 협의</t>
    <phoneticPr fontId="10" type="noConversion"/>
  </si>
  <si>
    <t>나. 공사완료시 법정 경비 정산서 제출(산업재해,고용보험등은 가입증명서, 완납증명서 대체 가능)</t>
    <phoneticPr fontId="10" type="noConversion"/>
  </si>
  <si>
    <t>다. 도면 및 내역외 각종 부자재,소모성 자재비 포함</t>
    <phoneticPr fontId="10" type="noConversion"/>
  </si>
  <si>
    <t>식</t>
    <phoneticPr fontId="3" type="noConversion"/>
  </si>
  <si>
    <t>※ 회사 서식에 따른 견적서 첨부</t>
    <phoneticPr fontId="3" type="noConversion"/>
  </si>
  <si>
    <t xml:space="preserve">  - 담당자 휴대전화, 이메일 정보 포함</t>
    <phoneticPr fontId="3" type="noConversion"/>
  </si>
  <si>
    <t>1  일반사항</t>
    <phoneticPr fontId="10" type="noConversion"/>
  </si>
  <si>
    <t>1.1  적용범위</t>
    <phoneticPr fontId="10" type="noConversion"/>
  </si>
  <si>
    <t>1.1.1  적용</t>
    <phoneticPr fontId="10" type="noConversion"/>
  </si>
  <si>
    <t xml:space="preserve">이 시방서는 본 계약에 적용한다. </t>
    <phoneticPr fontId="10" type="noConversion"/>
  </si>
  <si>
    <t>1.1.2  적용순서</t>
    <phoneticPr fontId="10" type="noConversion"/>
  </si>
  <si>
    <t>모순이 있거나 모호할 때에는 아래 순위에 따라 적용한다.</t>
    <phoneticPr fontId="10" type="noConversion"/>
  </si>
  <si>
    <t>가. 시방서, 내역서.</t>
    <phoneticPr fontId="10" type="noConversion"/>
  </si>
  <si>
    <t>나. 도면</t>
    <phoneticPr fontId="10" type="noConversion"/>
  </si>
  <si>
    <t>다. 각 공종별 국가 표준시방서</t>
    <phoneticPr fontId="10" type="noConversion"/>
  </si>
  <si>
    <t>1.2.1  감독원</t>
    <phoneticPr fontId="10" type="noConversion"/>
  </si>
  <si>
    <t xml:space="preserve">이 시방서에서 "감독원"은 "발주처”에서 지정한 자 또는 권한을 위임 받은 자로 당 </t>
    <phoneticPr fontId="10" type="noConversion"/>
  </si>
  <si>
    <t>1.2.2  업체</t>
    <phoneticPr fontId="10" type="noConversion"/>
  </si>
  <si>
    <t>이 시방서에서 "업체"는 "계약상대자" 및 “계약자”를 말한다.</t>
    <phoneticPr fontId="10" type="noConversion"/>
  </si>
  <si>
    <t>1.2.3  현장대리인</t>
    <phoneticPr fontId="10" type="noConversion"/>
  </si>
  <si>
    <t xml:space="preserve">이 시방서에서 "현장대리인"은 제반 작업 관한 전반적인 관리 및 </t>
    <phoneticPr fontId="10" type="noConversion"/>
  </si>
  <si>
    <t>업무를 책임있게 시행할 수 있는 권한을 가진 전문가로 계약업체 소속자를 말한다.</t>
    <phoneticPr fontId="10" type="noConversion"/>
  </si>
  <si>
    <t>1.2.4  승인</t>
    <phoneticPr fontId="10" type="noConversion"/>
  </si>
  <si>
    <t xml:space="preserve">이 시방서에서 “승인”은 계약업체로부터 제출 등의 방법으로 승인 요청 받은 사항에 대하여 </t>
    <phoneticPr fontId="10" type="noConversion"/>
  </si>
  <si>
    <t xml:space="preserve">발주처 감독원이 동의한 것을 말한다. </t>
    <phoneticPr fontId="10" type="noConversion"/>
  </si>
  <si>
    <t>1.2.5  확인</t>
    <phoneticPr fontId="10" type="noConversion"/>
  </si>
  <si>
    <t xml:space="preserve">이 시방서에서 “확인”은 작업을 계약문서 대로 실시하고 있는지 여부 또는 지시, 조정, 승인, </t>
    <phoneticPr fontId="10" type="noConversion"/>
  </si>
  <si>
    <t xml:space="preserve">검사 이후 실행한 결과에 대하여, 감독원 원래의 의도와 규정대로 시행 되었는지를 </t>
    <phoneticPr fontId="10" type="noConversion"/>
  </si>
  <si>
    <t>확인하는것을 말한다.</t>
    <phoneticPr fontId="10" type="noConversion"/>
  </si>
  <si>
    <t>1.3  업체의 책무</t>
    <phoneticPr fontId="10" type="noConversion"/>
  </si>
  <si>
    <t xml:space="preserve">1.3.1  견적서 검토 </t>
    <phoneticPr fontId="10" type="noConversion"/>
  </si>
  <si>
    <t xml:space="preserve">가. 입찰 참여업체는 입찰 참여 전 현장설명서, 내역, 도면과 현장조건 일치 여부, </t>
    <phoneticPr fontId="10" type="noConversion"/>
  </si>
  <si>
    <t xml:space="preserve">     작업가능 여부, 기타 작업과 관련된 사항을 면밀히 검토하여야 한다.</t>
    <phoneticPr fontId="10" type="noConversion"/>
  </si>
  <si>
    <t xml:space="preserve">나. 설계서 검토 결과 변경 사항이 있을 때는 견적 제출 전까지 감독원에게 질의회신서를 </t>
    <phoneticPr fontId="10" type="noConversion"/>
  </si>
  <si>
    <t xml:space="preserve">     첨부하여 보고하고, 감독원의 해석 또는 지시를 받은 후 견적서를 제출하여야 한다.</t>
    <phoneticPr fontId="10" type="noConversion"/>
  </si>
  <si>
    <t>다. “가”항의 설계서 내용을 사전에 검토하지 못하여, 발생된 일체의 책임은 견적업체에 있다.</t>
    <phoneticPr fontId="10" type="noConversion"/>
  </si>
  <si>
    <t>1.3.2  설계서 검토</t>
    <phoneticPr fontId="10" type="noConversion"/>
  </si>
  <si>
    <t xml:space="preserve">가. 계약업체는 작업 착수 전 설계서의 내용과 현장조건 일치 여부, 작업가능 여부, 기타 </t>
    <phoneticPr fontId="10" type="noConversion"/>
  </si>
  <si>
    <t xml:space="preserve">     작업과 관련된 사항 등을 면밀히 검토하여야 한다. </t>
    <phoneticPr fontId="10" type="noConversion"/>
  </si>
  <si>
    <t xml:space="preserve">     시행하여야 한다.</t>
    <phoneticPr fontId="10" type="noConversion"/>
  </si>
  <si>
    <t xml:space="preserve">     시정요구 또는 이행 촉구지시가 있을 때에는 즉시 이에 따라야 한다. </t>
    <phoneticPr fontId="10" type="noConversion"/>
  </si>
  <si>
    <t xml:space="preserve">나. 계약업체는 작업현장의 이용효율, 작업효율 증대, 품질향상, 안전사고 예방, 환경공해 </t>
    <phoneticPr fontId="10" type="noConversion"/>
  </si>
  <si>
    <t xml:space="preserve">     충분히 행하여 현장 내를 청결하게 유지하여야 한다.</t>
    <phoneticPr fontId="10" type="noConversion"/>
  </si>
  <si>
    <t xml:space="preserve">다. 계약업체는 작업현장 내에서 절대 금연 한다. </t>
    <phoneticPr fontId="10" type="noConversion"/>
  </si>
  <si>
    <t>1.3.4  책임한계</t>
    <phoneticPr fontId="10" type="noConversion"/>
  </si>
  <si>
    <t xml:space="preserve">     책임을 진다.</t>
    <phoneticPr fontId="10" type="noConversion"/>
  </si>
  <si>
    <t xml:space="preserve">     손해배상 등 일체의 책임을 진다.</t>
    <phoneticPr fontId="10" type="noConversion"/>
  </si>
  <si>
    <t xml:space="preserve">     서면으로 하여야만 그 효력이 발생한다.</t>
    <phoneticPr fontId="10" type="noConversion"/>
  </si>
  <si>
    <t>1.3.5  현장대리인 등의 현장상주</t>
    <phoneticPr fontId="10" type="noConversion"/>
  </si>
  <si>
    <t xml:space="preserve">계약업체는 해당작업을 위하여 적법한 현장대리인, 현장요원, 안전관리자 등을 현장에 </t>
    <phoneticPr fontId="10" type="noConversion"/>
  </si>
  <si>
    <t>2.1  비치 및 제출</t>
    <phoneticPr fontId="10" type="noConversion"/>
  </si>
  <si>
    <t xml:space="preserve">     준하여 작성하여야 한다.</t>
    <phoneticPr fontId="10" type="noConversion"/>
  </si>
  <si>
    <t xml:space="preserve">     항상 비치하고, 승인을 요하는 서류는 적기에 제출한다.</t>
    <phoneticPr fontId="10" type="noConversion"/>
  </si>
  <si>
    <t xml:space="preserve">     있도록 항상 비치한다.</t>
    <phoneticPr fontId="10" type="noConversion"/>
  </si>
  <si>
    <t>나. 현장 기술자 지정 신고서 및 자격사항.</t>
    <phoneticPr fontId="10" type="noConversion"/>
  </si>
  <si>
    <t>라. 자재 . 품질관리 계획서</t>
    <phoneticPr fontId="10" type="noConversion"/>
  </si>
  <si>
    <t>마. 안전 . 환경관리 계획서</t>
    <phoneticPr fontId="10" type="noConversion"/>
  </si>
  <si>
    <t>3  자재 및 품질관리</t>
    <phoneticPr fontId="10" type="noConversion"/>
  </si>
  <si>
    <t>3.1  적용범위</t>
    <phoneticPr fontId="10" type="noConversion"/>
  </si>
  <si>
    <t xml:space="preserve">따르되, 이 절에 명시되지 않은 사항은 “건설기술 관리법령” 등 관련 법규 및 규정에 따라 성실하게 </t>
    <phoneticPr fontId="10" type="noConversion"/>
  </si>
  <si>
    <t>3.2  적용기준</t>
    <phoneticPr fontId="10" type="noConversion"/>
  </si>
  <si>
    <t>3.2.1  사용자재</t>
    <phoneticPr fontId="10" type="noConversion"/>
  </si>
  <si>
    <t xml:space="preserve">제외)을 사용하여야 한다.  다만, 해당 설계서에 품질기준이 명시되어 있지 않은 자재는 </t>
    <phoneticPr fontId="10" type="noConversion"/>
  </si>
  <si>
    <t>다음 각호에 적합한 제품을 사용하여야 한다.</t>
    <phoneticPr fontId="10" type="noConversion"/>
  </si>
  <si>
    <t>가. 다음 각호의 1에 적합한 자재를 우선 사용한다.</t>
    <phoneticPr fontId="10" type="noConversion"/>
  </si>
  <si>
    <t xml:space="preserve">     1) "산업 표준화법"에 의한 한국산업규격 KS 제품.</t>
    <phoneticPr fontId="10" type="noConversion"/>
  </si>
  <si>
    <t xml:space="preserve">     2) "건설기술 관리법"에 의한 품질검사 전문기관(건축, 토목, 기계설비, 조경) 또는</t>
    <phoneticPr fontId="10" type="noConversion"/>
  </si>
  <si>
    <t xml:space="preserve">          공인시험기관(전기, 정보통신)에서 "산업표준화법"에 의한 한국산업규격에 따라   </t>
    <phoneticPr fontId="10" type="noConversion"/>
  </si>
  <si>
    <t xml:space="preserve">          품질시험을 실시하여 KS 제품과 동등 이상의 성능이 있다고 확인한 것.</t>
    <phoneticPr fontId="10" type="noConversion"/>
  </si>
  <si>
    <t xml:space="preserve">     "전기용품 안전 관리법"에 의한 전기용품 안전 인증 제품을 사용한다.</t>
    <phoneticPr fontId="10" type="noConversion"/>
  </si>
  <si>
    <t xml:space="preserve">다. 위 “가” 및 “나”에 적합한 자재가 없을 경우에는 다른 것과 균형이 유지되는 것으로 </t>
    <phoneticPr fontId="10" type="noConversion"/>
  </si>
  <si>
    <t xml:space="preserve">     써 품질 및 성능이 우수한 시중 제품으로 사용하여야 한다.</t>
    <phoneticPr fontId="10" type="noConversion"/>
  </si>
  <si>
    <t>3.2.2  사용제한</t>
    <phoneticPr fontId="10" type="noConversion"/>
  </si>
  <si>
    <t xml:space="preserve">품질시험을 시행한 결과 불합격률이 높다고 인정되는 생산업체의 자재에 대하여 감독원이 </t>
    <phoneticPr fontId="10" type="noConversion"/>
  </si>
  <si>
    <t>3.2.3  자재 선정 및 사용</t>
    <phoneticPr fontId="10" type="noConversion"/>
  </si>
  <si>
    <t xml:space="preserve">감독원에게 승인을 받는다.  </t>
    <phoneticPr fontId="10" type="noConversion"/>
  </si>
  <si>
    <t>3.2.4  검사 및 확인</t>
    <phoneticPr fontId="10" type="noConversion"/>
  </si>
  <si>
    <t xml:space="preserve">및 확인을 시행하며, 그 결과 문제점이나 이의가 있을 경우에는 그 내용을 감독원에게 </t>
    <phoneticPr fontId="10" type="noConversion"/>
  </si>
  <si>
    <t xml:space="preserve">보고하고 그 조치에 따라야 한다. </t>
    <phoneticPr fontId="10" type="noConversion"/>
  </si>
  <si>
    <t>가. 납품서.</t>
    <phoneticPr fontId="10" type="noConversion"/>
  </si>
  <si>
    <t>나. 품질, 규격, 성능 및 수량 등.</t>
    <phoneticPr fontId="10" type="noConversion"/>
  </si>
  <si>
    <t>다. 설계도서와의 적격여부 및 제품 자료 견본과의 일치 여부.</t>
    <phoneticPr fontId="10" type="noConversion"/>
  </si>
  <si>
    <t>라. 납품기일 및 유통기간.</t>
    <phoneticPr fontId="10" type="noConversion"/>
  </si>
  <si>
    <t xml:space="preserve">마. 시험 성과표 및 품질검사 확인서. </t>
    <phoneticPr fontId="10" type="noConversion"/>
  </si>
  <si>
    <t>3.3   자재의 보관, 운반, 취급</t>
    <phoneticPr fontId="10" type="noConversion"/>
  </si>
  <si>
    <t>3.3.1  품질 변화방지</t>
    <phoneticPr fontId="10" type="noConversion"/>
  </si>
  <si>
    <t xml:space="preserve">자재는 변질, 손상, 오염, 뒤틀림, 변색 등 품질에 영향을 주는 일체의 변화가 생기지 않도록 </t>
    <phoneticPr fontId="10" type="noConversion"/>
  </si>
  <si>
    <t>보관, 운반, 취급 및 보양 하여야 한다.</t>
    <phoneticPr fontId="10" type="noConversion"/>
  </si>
  <si>
    <t>3.3.2  화기 위험자재의 분리 보관</t>
    <phoneticPr fontId="10" type="noConversion"/>
  </si>
  <si>
    <t>예방대책을 수립하고 시행하여야 한다.</t>
    <phoneticPr fontId="10" type="noConversion"/>
  </si>
  <si>
    <t>3.4    품질관리</t>
    <phoneticPr fontId="10" type="noConversion"/>
  </si>
  <si>
    <t xml:space="preserve">     확인하기 위하여, 감독원이 정한 품질시험 기준에 따라 품질시험 및 검사를 실시할 수 </t>
    <phoneticPr fontId="10" type="noConversion"/>
  </si>
  <si>
    <t xml:space="preserve">     있다.</t>
    <phoneticPr fontId="10" type="noConversion"/>
  </si>
  <si>
    <t xml:space="preserve">나. 구조물의 안전·품질에 중요한 영향을 미치는 시험종목의 품질시험·검사를 실시할 때에는 </t>
    <phoneticPr fontId="10" type="noConversion"/>
  </si>
  <si>
    <t xml:space="preserve">     감독원에게 입회를 요청하여, 품질시험 검사를 시행하여야 한다.</t>
    <phoneticPr fontId="10" type="noConversion"/>
  </si>
  <si>
    <t xml:space="preserve">     한다. 단, 시험대상은 입찰 시 질의회신서를 통해 확인한다.</t>
    <phoneticPr fontId="10" type="noConversion"/>
  </si>
  <si>
    <t>4  안전관리</t>
    <phoneticPr fontId="10" type="noConversion"/>
  </si>
  <si>
    <t>4.1  적용범위</t>
    <phoneticPr fontId="10" type="noConversion"/>
  </si>
  <si>
    <t xml:space="preserve">계약업체의 안전관리는 이 절에서 정하는 바에 따라 수행한다. 다만, 이 </t>
    <phoneticPr fontId="10" type="noConversion"/>
  </si>
  <si>
    <t xml:space="preserve">절에서 명시되지 않은 사항은 “건설기술 관리법령”, “시설물의 안전관리에 관한 특별법”, </t>
    <phoneticPr fontId="10" type="noConversion"/>
  </si>
  <si>
    <t>“산업안전 보건법령” 등 관련 법규 및 규정에 따라 성실히 수행하여야 한다.</t>
    <phoneticPr fontId="10" type="noConversion"/>
  </si>
  <si>
    <t>4.2  안전관리 및 보상의 책임</t>
    <phoneticPr fontId="10" type="noConversion"/>
  </si>
  <si>
    <t xml:space="preserve">     대하여 안전대책을 수립·시행하고, 사고 발생시는 즉시 필요한 모든 조치를 취해야             </t>
    <phoneticPr fontId="10" type="noConversion"/>
  </si>
  <si>
    <t xml:space="preserve">     한다. 이를 미흡 또는 잘못으로 인한 인적 및 물적인 피해 손실에 대한 처리와 보상 등 </t>
    <phoneticPr fontId="10" type="noConversion"/>
  </si>
  <si>
    <t xml:space="preserve">     하거나 보상을 하여야 한다. </t>
    <phoneticPr fontId="10" type="noConversion"/>
  </si>
  <si>
    <t>4.3  안전한 작업환경 조성</t>
    <phoneticPr fontId="10" type="noConversion"/>
  </si>
  <si>
    <t>가. 작업개시 전 작업장 안전에 대한 교육 실시.</t>
    <phoneticPr fontId="10" type="noConversion"/>
  </si>
  <si>
    <t>나. 안전 관리자 순찰활동 강화.</t>
    <phoneticPr fontId="10" type="noConversion"/>
  </si>
  <si>
    <t>다. 개인 보호구 착용여부 확인.</t>
    <phoneticPr fontId="10" type="noConversion"/>
  </si>
  <si>
    <t>라. 물체 투하 시 감시인 배치.</t>
    <phoneticPr fontId="10" type="noConversion"/>
  </si>
  <si>
    <t>마. 취중인자 또는 허약자 작업 금지.</t>
    <phoneticPr fontId="10" type="noConversion"/>
  </si>
  <si>
    <t>바. 현장 정리정돈.</t>
    <phoneticPr fontId="10" type="noConversion"/>
  </si>
  <si>
    <t>4.4  기록 유지</t>
    <phoneticPr fontId="10" type="noConversion"/>
  </si>
  <si>
    <t>항, 기타 안전보건에 관한 사항에 대한 이행결과와  조치내용을 기록하여 유지하여야 한다.</t>
    <phoneticPr fontId="10" type="noConversion"/>
  </si>
  <si>
    <t>5  환경관리</t>
    <phoneticPr fontId="10" type="noConversion"/>
  </si>
  <si>
    <t>5.1  적용범위</t>
    <phoneticPr fontId="10" type="noConversion"/>
  </si>
  <si>
    <t>한다.</t>
    <phoneticPr fontId="10" type="noConversion"/>
  </si>
  <si>
    <t xml:space="preserve">     여건에 맞게 비산먼지의 발생을 억제하기 위한 시설을 설치하거나, 필요한 조치를 </t>
    <phoneticPr fontId="10" type="noConversion"/>
  </si>
  <si>
    <t xml:space="preserve">     취하여야 한다.</t>
    <phoneticPr fontId="10" type="noConversion"/>
  </si>
  <si>
    <t>5.3  소음진동 방지</t>
    <phoneticPr fontId="10" type="noConversion"/>
  </si>
  <si>
    <t xml:space="preserve">     신고 또는 인허가에 대한 승인을 받은 후 설치운영하여야 한다.</t>
    <phoneticPr fontId="10" type="noConversion"/>
  </si>
  <si>
    <t xml:space="preserve">     의한 신고 또는 인허가를 받고, 해당 행정기관의 지시에 따라야 한다.</t>
    <phoneticPr fontId="10" type="noConversion"/>
  </si>
  <si>
    <t>5.4  폐기물 처리 및 재활용</t>
    <phoneticPr fontId="10" type="noConversion"/>
  </si>
  <si>
    <t xml:space="preserve">     절약과 재활용 촉진에 관한 법률", "건설폐재 배출사업자의 재활용지침", “KE환경 </t>
    <phoneticPr fontId="10" type="noConversion"/>
  </si>
  <si>
    <t xml:space="preserve">     관리지침” 등에 의거 현장에서 발생되는 폐기물을 종류별 처리형태별로 분리수거하여, </t>
    <phoneticPr fontId="10" type="noConversion"/>
  </si>
  <si>
    <t xml:space="preserve">     적정히 처리 및 재활용을 하여야 한다. </t>
    <phoneticPr fontId="10" type="noConversion"/>
  </si>
  <si>
    <t>나. 인체에 유해한 물질인 석면 등의 해체∙제거작업은 “산업보건기준에 관한 규칙”에 준한다.</t>
    <phoneticPr fontId="10" type="noConversion"/>
  </si>
  <si>
    <t xml:space="preserve">다. 석면이 함유 물질을 해체제거 작업 시는 사전에 지방 관할 노동관서에 허가를 받아야 </t>
    <phoneticPr fontId="10" type="noConversion"/>
  </si>
  <si>
    <t xml:space="preserve">     한다.</t>
    <phoneticPr fontId="10" type="noConversion"/>
  </si>
  <si>
    <t>6.1  협의 및 조정</t>
    <phoneticPr fontId="10" type="noConversion"/>
  </si>
  <si>
    <t xml:space="preserve">     감독원에 보고 하여야 한다.</t>
    <phoneticPr fontId="10" type="noConversion"/>
  </si>
  <si>
    <t xml:space="preserve">     따라야 한다.</t>
    <phoneticPr fontId="10" type="noConversion"/>
  </si>
  <si>
    <t>6.2  협의 및 조정에 따른 설계변경</t>
    <phoneticPr fontId="10" type="noConversion"/>
  </si>
  <si>
    <t xml:space="preserve">     있다 </t>
    <phoneticPr fontId="10" type="noConversion"/>
  </si>
  <si>
    <t xml:space="preserve">나. 계약내역 외에 추가 비용 발생시 감독원에게 사전 서면 승인을 받는다. </t>
    <phoneticPr fontId="10" type="noConversion"/>
  </si>
  <si>
    <t xml:space="preserve">     감독원의 사전 승인을 받는다.</t>
    <phoneticPr fontId="10" type="noConversion"/>
  </si>
  <si>
    <t xml:space="preserve">라. 도면 및 내역 해석이 서로 상이하여 명기되지 않은 경우, 변경사항은 감독원과 사전 </t>
    <phoneticPr fontId="10" type="noConversion"/>
  </si>
  <si>
    <t xml:space="preserve">     협의 하여야 한다.</t>
    <phoneticPr fontId="10" type="noConversion"/>
  </si>
  <si>
    <t>7  준공검사</t>
    <phoneticPr fontId="10" type="noConversion"/>
  </si>
  <si>
    <t>가. 감독관을 통해 제공된 법정 준공계 일체</t>
    <phoneticPr fontId="10" type="noConversion"/>
  </si>
  <si>
    <t>나. 변경 준공도면 및 작업 상세도면.</t>
    <phoneticPr fontId="10" type="noConversion"/>
  </si>
  <si>
    <t>다. 전·후 작업 사진대장.</t>
    <phoneticPr fontId="10" type="noConversion"/>
  </si>
  <si>
    <t>라. “신고 및 인·허가 신청서류"에 의하여 발급받은 필증 원본.</t>
    <phoneticPr fontId="10" type="noConversion"/>
  </si>
  <si>
    <t xml:space="preserve">마. 구조계산서 및 각종 계산서. </t>
    <phoneticPr fontId="10" type="noConversion"/>
  </si>
  <si>
    <t>바. 기계, 전기기기 매뉴얼 및 유지관리 지침서.</t>
    <phoneticPr fontId="10" type="noConversion"/>
  </si>
  <si>
    <t>7.2  준공검사</t>
    <phoneticPr fontId="10" type="noConversion"/>
  </si>
  <si>
    <t>가. 준공검사 및 시운전을 감독원이 입회하여 실시 한다.</t>
    <phoneticPr fontId="10" type="noConversion"/>
  </si>
  <si>
    <t>나. 결함 하자가 발생 할 경우 보완작업을 실시하고, 재 준공검사를 받는다.</t>
    <phoneticPr fontId="10" type="noConversion"/>
  </si>
  <si>
    <t>다. 준공검사 완료 후 1주일간 사용 시운전을 한다.</t>
    <phoneticPr fontId="10" type="noConversion"/>
  </si>
  <si>
    <t>8  하자</t>
    <phoneticPr fontId="10" type="noConversion"/>
  </si>
  <si>
    <t>가. 하자 기간은 계약서상 특별한 명기가 없는 경우 기본 2년으로 한다. (준공계 감독관 날인일)</t>
    <phoneticPr fontId="10" type="noConversion"/>
  </si>
  <si>
    <t xml:space="preserve">     일부 품목 및 공종에 대한 사안별 특수성이 있을 경우는 별도 협의 한다.</t>
    <phoneticPr fontId="10" type="noConversion"/>
  </si>
  <si>
    <t xml:space="preserve">나. 하자 발생시 즉시 현장 파악 후 조치(안)을 제출하고, 감독원의 승인 후 하자보수를 하며, </t>
    <phoneticPr fontId="10" type="noConversion"/>
  </si>
  <si>
    <t xml:space="preserve">     재 준공검사를 받는다.</t>
    <phoneticPr fontId="10" type="noConversion"/>
  </si>
  <si>
    <t xml:space="preserve">     협의에 의하여 해결한다.</t>
    <phoneticPr fontId="10" type="noConversion"/>
  </si>
  <si>
    <t xml:space="preserve">나. “가” 항의 합의가 성립되지 아니한 때에는 감독원에게 분쟁 중재·조정 회의를 요청하여,            </t>
    <phoneticPr fontId="10" type="noConversion"/>
  </si>
  <si>
    <t xml:space="preserve">     분쟁을 해결할 수 있다.</t>
    <phoneticPr fontId="10" type="noConversion"/>
  </si>
  <si>
    <t>라. 계약서 작성시 계약이행증권(계약금의 10%) 제출</t>
    <phoneticPr fontId="10" type="noConversion"/>
  </si>
  <si>
    <t xml:space="preserve">     따로 정한 경우에는 그에 따름</t>
    <phoneticPr fontId="3" type="noConversion"/>
  </si>
  <si>
    <t>바. 입찰공고문, 과업지시서, 시방서, 계약서 등에 계약이행증권 및 하자보수이행증권에 관한 사항을</t>
    <phoneticPr fontId="3" type="noConversion"/>
  </si>
  <si>
    <t>공종별 집계표</t>
    <phoneticPr fontId="3" type="noConversion"/>
  </si>
  <si>
    <t>공종별 내역서</t>
    <phoneticPr fontId="3" type="noConversion"/>
  </si>
  <si>
    <t>마. 계약서 작성시 하자보수이행증권(계약금의 10%, 준공 후 기본 2년) 제출</t>
    <phoneticPr fontId="10" type="noConversion"/>
  </si>
  <si>
    <t>일 반 시 방 서</t>
    <phoneticPr fontId="10" type="noConversion"/>
  </si>
  <si>
    <t>공종명</t>
    <phoneticPr fontId="3" type="noConversion"/>
  </si>
  <si>
    <t>01</t>
    <phoneticPr fontId="3" type="noConversion"/>
  </si>
  <si>
    <t>표지부</t>
    <phoneticPr fontId="3" type="noConversion"/>
  </si>
  <si>
    <t>구 분</t>
    <phoneticPr fontId="3" type="noConversion"/>
  </si>
  <si>
    <t>분 야</t>
    <phoneticPr fontId="3" type="noConversion"/>
  </si>
  <si>
    <t>항목</t>
    <phoneticPr fontId="3" type="noConversion"/>
  </si>
  <si>
    <t>SPEC</t>
    <phoneticPr fontId="3" type="noConversion"/>
  </si>
  <si>
    <t>건축</t>
    <phoneticPr fontId="3" type="noConversion"/>
  </si>
  <si>
    <t>조경자재</t>
    <phoneticPr fontId="3" type="noConversion"/>
  </si>
  <si>
    <t>조경</t>
    <phoneticPr fontId="3" type="noConversion"/>
  </si>
  <si>
    <t>• 옥상조경의 토심확보
• 주요 현장의 경우 조경토로 "밭흙" 적용</t>
    <phoneticPr fontId="3" type="noConversion"/>
  </si>
  <si>
    <t>• 기본토심 (60cm ~ 1.0m) 
• 대형수목 (1.5m이상)
• 경량 인공토 사용 불가</t>
    <phoneticPr fontId="3" type="noConversion"/>
  </si>
  <si>
    <t>인테리어 자재</t>
    <phoneticPr fontId="3" type="noConversion"/>
  </si>
  <si>
    <t>• 친환경 자재 적용
• 사급자재 관리 중점</t>
    <phoneticPr fontId="3" type="noConversion"/>
  </si>
  <si>
    <t>•  친환경 자재 LIST
    - 석고보드 : kcc 친환경
    - 합      판 : 이건 E0합판 기준
    - 국산마루 : HB5이상
    - 접 착 재  : 친환경 제품 (오공, 성창)</t>
    <phoneticPr fontId="3" type="noConversion"/>
  </si>
  <si>
    <t>인테리어 
flooring (外)</t>
    <phoneticPr fontId="3" type="noConversion"/>
  </si>
  <si>
    <t>• Wood Floor  : Boen oak plank</t>
    <phoneticPr fontId="3" type="noConversion"/>
  </si>
  <si>
    <t>• 국내 유통 단가 기준으로 내역 반영</t>
    <phoneticPr fontId="3" type="noConversion"/>
  </si>
  <si>
    <t>무늬목</t>
    <phoneticPr fontId="3" type="noConversion"/>
  </si>
  <si>
    <t>•  두꺼운무늬목 (건식) 사용, 
    ( 얇은 습식무늬목 지양 )</t>
    <phoneticPr fontId="3" type="noConversion"/>
  </si>
  <si>
    <t>• 두꺼운 무늬목 (건식) : 0.5mm
•  얇은 무늬목 (습식)    : 0.15~0.2mm</t>
    <phoneticPr fontId="3" type="noConversion"/>
  </si>
  <si>
    <t>건축자재</t>
    <phoneticPr fontId="3" type="noConversion"/>
  </si>
  <si>
    <t>건축구조</t>
    <phoneticPr fontId="3" type="noConversion"/>
  </si>
  <si>
    <r>
      <t>• 법규기준 (KBC code) 이상으로 강화적용
•</t>
    </r>
    <r>
      <rPr>
        <b/>
        <sz val="11"/>
        <color theme="1"/>
        <rFont val="맑은 고딕"/>
        <family val="3"/>
        <charset val="129"/>
      </rPr>
      <t xml:space="preserve"> </t>
    </r>
    <r>
      <rPr>
        <sz val="11"/>
        <color theme="1"/>
        <rFont val="맑은 고딕"/>
        <family val="3"/>
        <charset val="129"/>
      </rPr>
      <t>마감재도 구조기준을 적용할 것</t>
    </r>
    <phoneticPr fontId="3" type="noConversion"/>
  </si>
  <si>
    <t>• 내진설계 : 6.0 이상
• 내풍설계 : 기준대비 10%이상 상향적용 
• 내설설계 : 50cm =&gt;100cm (min.)</t>
    <phoneticPr fontId="3" type="noConversion"/>
  </si>
  <si>
    <t>계단 치수</t>
    <phoneticPr fontId="3" type="noConversion"/>
  </si>
  <si>
    <t>• 단너비(Tread) : 310mm /  높이(Riser) : 150mm</t>
    <phoneticPr fontId="3" type="noConversion"/>
  </si>
  <si>
    <t>Trench</t>
    <phoneticPr fontId="3" type="noConversion"/>
  </si>
  <si>
    <t>• 위치 : Shutter 부근 설치 시 Shutter 직하부에 반영
• 차량 통과부위 : 철재 Angle Embed(THK 6 이상), fck 24MPa 이상
• 형상 : 물흐름과 직각/교차되도록 반영
• 주방 트렌치 : 골조 Level Down이 아닌 무근으로 높이 조정</t>
    <phoneticPr fontId="3" type="noConversion"/>
  </si>
  <si>
    <t>커튼월/창호</t>
    <phoneticPr fontId="3" type="noConversion"/>
  </si>
  <si>
    <r>
      <t xml:space="preserve">• 이건창호 (단열바 적용)
</t>
    </r>
    <r>
      <rPr>
        <sz val="11"/>
        <color theme="1"/>
        <rFont val="맑은 고딕"/>
        <family val="3"/>
        <charset val="129"/>
      </rPr>
      <t>• 각 Element 마구리 및 접합부 Sealing 실시 : 누수 방지
• 커튼월/창호 및 유리공사 일괄발주
   - 현장설명서 상에 반영하여 하자 발생 시 책임 소재 일원화
• 시야를 가리지 않도록 창대 높이 및 Bar의 위치 조정
• 창호 모듈은 최소화하여 유지 관리에 유리하도록 설계</t>
    </r>
    <phoneticPr fontId="3" type="noConversion"/>
  </si>
  <si>
    <t>• module화 : 사이즈를 균일화
• door 개구부 를 폭 900 균일화
• 커튼월에 환기창 설치시, 
• 수평 AL.bar가 시선을 가리지 않도록
  위치조정</t>
    <phoneticPr fontId="3" type="noConversion"/>
  </si>
  <si>
    <t>유리</t>
    <phoneticPr fontId="3" type="noConversion"/>
  </si>
  <si>
    <t>• 로이복층유리     
• 유리 Spec.
   - 제조사 : PPG, 한글라스
   - 색   상 : Azurelight, Optibule, Pacifica, Skyblue
• 강화유리 난간 적용 시 접합 필름을 설계에 반영
   ☞ 파손 시 파편에 의한 비산 방지</t>
    <phoneticPr fontId="3" type="noConversion"/>
  </si>
  <si>
    <t>• 스팬드럴 글라스 color / 일반창호
  색상차 없도록 Back Panel 검토
• 투과율 낮게, 반사율 높게 하여 Privacy 확보
• PPG 적용 시 국내 반입 소요기간을 고려하여 사전 검토 필요</t>
    <phoneticPr fontId="3" type="noConversion"/>
  </si>
  <si>
    <t>방수</t>
    <phoneticPr fontId="3" type="noConversion"/>
  </si>
  <si>
    <t>• 노출방수 : EPDM
• 비노출방수 : SF자착식 복합방수(Grace)
• 지하방수 : 외방수 공법 적용
• 침투성 방수는 불가피한 경우를 제외하고는 적용 금지</t>
    <phoneticPr fontId="3" type="noConversion"/>
  </si>
  <si>
    <t>SUS마감</t>
    <phoneticPr fontId="3" type="noConversion"/>
  </si>
  <si>
    <t>• 무광 ( 미러금지)</t>
    <phoneticPr fontId="3" type="noConversion"/>
  </si>
  <si>
    <t>Zinc마감</t>
    <phoneticPr fontId="3" type="noConversion"/>
  </si>
  <si>
    <t>• Zinc. ( VM 社, 0.7t )</t>
    <phoneticPr fontId="3" type="noConversion"/>
  </si>
  <si>
    <t>단열뿜칠</t>
    <phoneticPr fontId="3" type="noConversion"/>
  </si>
  <si>
    <t>• 모노코트 (美 그레이스)</t>
    <phoneticPr fontId="3" type="noConversion"/>
  </si>
  <si>
    <t>• 분진발생 과 탈락방지 목적</t>
    <phoneticPr fontId="3" type="noConversion"/>
  </si>
  <si>
    <t>철골노출 도장
(방청, 내화)</t>
    <phoneticPr fontId="3" type="noConversion"/>
  </si>
  <si>
    <t>• 카보라인 도장 (적용 불가 시 중방식 도장 적용)</t>
    <phoneticPr fontId="3" type="noConversion"/>
  </si>
  <si>
    <t>• 철골내화 페인트 포함
  (국내 내화인증 미취득에 따라 내화 페인트 적용이 제한적일 수 있음)
• 도장 전처리시,
   - SA2( 일반Blast처리 ) or  
     SA2 1/2(준나금속)  이상 처리</t>
    <phoneticPr fontId="3" type="noConversion"/>
  </si>
  <si>
    <t>철골 용접봉</t>
    <phoneticPr fontId="3" type="noConversion"/>
  </si>
  <si>
    <t>• 고려 용접봉</t>
    <phoneticPr fontId="3" type="noConversion"/>
  </si>
  <si>
    <t>단열재</t>
    <phoneticPr fontId="3" type="noConversion"/>
  </si>
  <si>
    <t>• 화재발생시 유독가스 발생방지 조건
  (스티로폴 제외)</t>
    <phoneticPr fontId="3" type="noConversion"/>
  </si>
  <si>
    <t>실리콘</t>
    <phoneticPr fontId="3" type="noConversion"/>
  </si>
  <si>
    <t>• 다우코닝
  - DC-983/939 : 복층유리공장제작, 2액형
  - DC-795 : 유리 와 일반자재에 적용 
               (995는 유리자재에 적용가능)
  - DC-977 : 비오염성Weahterprrofing, 
                  금속판넬,석재
  - DC-789 : 일반 범용Weahterprrofing</t>
    <phoneticPr fontId="3" type="noConversion"/>
  </si>
  <si>
    <t>• 실링재 깊이 산정
  - A와 C의 크기는 최소 6mm
  - A와 B의 비율은 최소 2:1
    (일반적으로 1/2≤B/A≤1의 범위)
  - B의 최대 크기는 최대 12mm가 적당</t>
    <phoneticPr fontId="3" type="noConversion"/>
  </si>
  <si>
    <t>매립철물</t>
    <phoneticPr fontId="3" type="noConversion"/>
  </si>
  <si>
    <t>• 아연도 철물 이상</t>
    <phoneticPr fontId="3" type="noConversion"/>
  </si>
  <si>
    <t>핸드레일</t>
    <phoneticPr fontId="3" type="noConversion"/>
  </si>
  <si>
    <t>• 하부 Anchor를 골조에 고정</t>
    <phoneticPr fontId="3" type="noConversion"/>
  </si>
  <si>
    <t>석 재</t>
    <phoneticPr fontId="3" type="noConversion"/>
  </si>
  <si>
    <t>• 화강석 포천석 기준
• 마천석 적용 가능 (물갈기는 지양)
• 발수제 시공 설계/시공 반영
   - 위치 : 외기에 노출 되는 주출입구, 외벽 석재 등
   - 내역서 또는 도면 상 명기
• 방습층 설계 반영
• 인테리어 석재 시공의 경우 Vein 연결 여부 설계 시 반영</t>
    <phoneticPr fontId="3" type="noConversion"/>
  </si>
  <si>
    <t>셔터</t>
    <phoneticPr fontId="3" type="noConversion"/>
  </si>
  <si>
    <t>• 방화셔터 등은 Rail이 벽체 내부에 매립되도록 설계</t>
    <phoneticPr fontId="3" type="noConversion"/>
  </si>
  <si>
    <t>회전문</t>
    <phoneticPr fontId="3" type="noConversion"/>
  </si>
  <si>
    <t>• International Revolving door</t>
    <phoneticPr fontId="3" type="noConversion"/>
  </si>
  <si>
    <t>• STS 헤어라인, Seamless</t>
    <phoneticPr fontId="3" type="noConversion"/>
  </si>
  <si>
    <t>Door Hardware</t>
    <phoneticPr fontId="3" type="noConversion"/>
  </si>
  <si>
    <t>• Hinge, Door Closer를 Hidden Type으로 적용 시 외부에서 보이지 않는지 상세 검토
• Hardware가 문의 하중을 충분히 지지할 수 있는지 검토
• 외부 출입문은 외부로 90도 회전 또는 전자식 Locker 적용
• Floor Closer(Hinge)의 경우 Dorma 제품 적용
• Hardware 부착 부분 Door 및 Frame은 별도 Hardware 부착용 철물(5T 정도) 적용 또는 최소 3T 이상 철판 보강</t>
    <phoneticPr fontId="3" type="noConversion"/>
  </si>
  <si>
    <t>화장실 파티션</t>
    <phoneticPr fontId="3" type="noConversion"/>
  </si>
  <si>
    <t>• 바닥으로부터 200mm 이상 공간 확보 (최소 150mm)
• 상부 지지형 적용
  - 설계 시 벽체 및 천정 보강 계획 반영
• 데코판넬 동등 이상</t>
    <phoneticPr fontId="3" type="noConversion"/>
  </si>
  <si>
    <t>• 부득이하게 바닥 고정 시 Anchor 선매립 검토</t>
    <phoneticPr fontId="3" type="noConversion"/>
  </si>
  <si>
    <t>타일 나누기도</t>
    <phoneticPr fontId="3" type="noConversion"/>
  </si>
  <si>
    <t>• 설계 단계에서 평면, 위생기구 위치를 고려한 타일 나누기도 작성
  - 바닥 Drain은 타일 중앙 또한 한쪽 면에 일치하도록 반영
• 설계 단계에서 등기기, 디퓨져, 각종 매립물을 반영한 종합 평면 작성
  - 디퓨져와 등은 화장실 파티션 상부에 위치하도록 계획</t>
    <phoneticPr fontId="3" type="noConversion"/>
  </si>
  <si>
    <t>• 설계 시 나누기도가 Hatch인 경우가 많으므로 줄눈 폭을 반영</t>
    <phoneticPr fontId="3" type="noConversion"/>
  </si>
  <si>
    <t>천정 평면도</t>
    <phoneticPr fontId="3" type="noConversion"/>
  </si>
  <si>
    <t>시스템 천정틀</t>
    <phoneticPr fontId="3" type="noConversion"/>
  </si>
  <si>
    <t>• 복도, 사무실 등은 T-Bar 또는 TH-Bar 타입 적용 (유지관리 측면)
• 창고 등의 공간은 M-Bar 적용 가능</t>
    <phoneticPr fontId="3" type="noConversion"/>
  </si>
  <si>
    <t>바닥재</t>
    <phoneticPr fontId="3" type="noConversion"/>
  </si>
  <si>
    <t>• 데코타일, 디럭스타일, 전도성비닐타일 : LG하우시스 동등 이상</t>
    <phoneticPr fontId="3" type="noConversion"/>
  </si>
  <si>
    <t>경량 칸막이</t>
    <phoneticPr fontId="3" type="noConversion"/>
  </si>
  <si>
    <t>• KSG-광건진흥 동등 이상</t>
    <phoneticPr fontId="3" type="noConversion"/>
  </si>
  <si>
    <t>타일 줄눈재</t>
    <phoneticPr fontId="3" type="noConversion"/>
  </si>
  <si>
    <t>• 중량물 사용 구간, 물사용 구간 : 에폭시계 줄눈재 적용</t>
    <phoneticPr fontId="3" type="noConversion"/>
  </si>
  <si>
    <t>기계</t>
    <phoneticPr fontId="3" type="noConversion"/>
  </si>
  <si>
    <t>자재</t>
    <phoneticPr fontId="3" type="noConversion"/>
  </si>
  <si>
    <t>배관재</t>
    <phoneticPr fontId="3" type="noConversion"/>
  </si>
  <si>
    <t>• 동    관   :  L-type (풍산금속제품)
• SUS  관   :  KS규격품
• 폐 수 관  :  SUS관 ( SCH#40 )
• 오배수관 : 주철관 No-Hub 
• 지중매설관 :  PE관 or SUS관 
• 냉각수관 :  아연도강관 (SUS관 배제)</t>
    <phoneticPr fontId="3" type="noConversion"/>
  </si>
  <si>
    <t>• 폐수관은 TIG 용접기준 
  --&gt; 비파괴검사는 총용접 Point의 
       10% Ramdom Sampling
• 기계실/냉각수관 등 주요배관 중 SUS 및 
   아연도강관 용접이음시는 TIG 용접기준
  --&gt; 비파괴검사는 폐수관과 동일 적용</t>
    <phoneticPr fontId="3" type="noConversion"/>
  </si>
  <si>
    <t>보온재</t>
    <phoneticPr fontId="3" type="noConversion"/>
  </si>
  <si>
    <t>• 배관보온 : 고무발포보온재
• 닥트보온 : 고무발포보온재</t>
    <phoneticPr fontId="3" type="noConversion"/>
  </si>
  <si>
    <t>• 배관보온 마감재는  현장상황에 따라
  보고후 진행
   ( APS Cover / 매직보온테이프…etc )</t>
    <phoneticPr fontId="3" type="noConversion"/>
  </si>
  <si>
    <t>닥트마감재</t>
    <phoneticPr fontId="3" type="noConversion"/>
  </si>
  <si>
    <t>• 아연도강판 :  KS규격품
• 페놀릭폼    :  염해방지/단열/친환경닥트
• PVC 닥트   :  오수정화시설 Ventilation
• SUS 닥트   :  수영장, 주방등 습기배출</t>
    <phoneticPr fontId="3" type="noConversion"/>
  </si>
  <si>
    <t>• 건물의 특성 및 용도에 맞게  재질 선택
• 단열성능 검증 자료 제출</t>
    <phoneticPr fontId="3" type="noConversion"/>
  </si>
  <si>
    <t>배관 Fitting류</t>
    <phoneticPr fontId="3" type="noConversion"/>
  </si>
  <si>
    <t>• Steam Trap/감압변  : Spirax Sarco 제품
                               동등품 이상
• Φ65 이상 Grooving Joint : Victaulic 제품
                               동등품 이상</t>
    <phoneticPr fontId="3" type="noConversion"/>
  </si>
  <si>
    <t>• 제품 시험성적서 제출</t>
    <phoneticPr fontId="3" type="noConversion"/>
  </si>
  <si>
    <t>전선류</t>
    <phoneticPr fontId="3" type="noConversion"/>
  </si>
  <si>
    <t>• 모든 전선류,차단기는 LS산전 제품사용</t>
    <phoneticPr fontId="3" type="noConversion"/>
  </si>
  <si>
    <t>• 자동제어 및 Control Panel에 사용되는 
  자재에 적용</t>
    <phoneticPr fontId="3" type="noConversion"/>
  </si>
  <si>
    <t>소화전함</t>
    <phoneticPr fontId="3" type="noConversion"/>
  </si>
  <si>
    <t>Steel(분체도장 ; 국산)</t>
    <phoneticPr fontId="3" type="noConversion"/>
  </si>
  <si>
    <t>부식 장소 : SUS 적용</t>
    <phoneticPr fontId="3" type="noConversion"/>
  </si>
  <si>
    <t>장비</t>
    <phoneticPr fontId="3" type="noConversion"/>
  </si>
  <si>
    <t>물탱크</t>
    <phoneticPr fontId="3" type="noConversion"/>
  </si>
  <si>
    <t>SUS 304  or  SUS316</t>
    <phoneticPr fontId="3" type="noConversion"/>
  </si>
  <si>
    <t>• 플라스틱 재질의  제품 사용 배제 
  ( 환경호르몬 )</t>
    <phoneticPr fontId="3" type="noConversion"/>
  </si>
  <si>
    <t>Header 류</t>
    <phoneticPr fontId="3" type="noConversion"/>
  </si>
  <si>
    <t>동관 or SUS316 사용</t>
    <phoneticPr fontId="3" type="noConversion"/>
  </si>
  <si>
    <t>• 강관 부식발생으로 사용 배제</t>
    <phoneticPr fontId="3" type="noConversion"/>
  </si>
  <si>
    <t>Boiler</t>
    <phoneticPr fontId="3" type="noConversion"/>
  </si>
  <si>
    <t>Condensing Boiler 사용</t>
    <phoneticPr fontId="3" type="noConversion"/>
  </si>
  <si>
    <t xml:space="preserve">• Steam Boiler는 콘덴싱보일러  적극 적용 </t>
    <phoneticPr fontId="3" type="noConversion"/>
  </si>
  <si>
    <t>냉동기</t>
    <phoneticPr fontId="3" type="noConversion"/>
  </si>
  <si>
    <t>Carrier 제품 동등품 이상</t>
    <phoneticPr fontId="3" type="noConversion"/>
  </si>
  <si>
    <t>• 외산 Carrier 제품 적용</t>
    <phoneticPr fontId="3" type="noConversion"/>
  </si>
  <si>
    <t>PUMP</t>
    <phoneticPr fontId="3" type="noConversion"/>
  </si>
  <si>
    <t>Wilo 제품 동등품 이상</t>
    <phoneticPr fontId="3" type="noConversion"/>
  </si>
  <si>
    <t>• Motor는 현대모터 제품 배제</t>
    <phoneticPr fontId="3" type="noConversion"/>
  </si>
  <si>
    <t>공조기</t>
    <phoneticPr fontId="3" type="noConversion"/>
  </si>
  <si>
    <t>• Casing : 조립식 double skin 구조
• Fan     :  소음,진동 적은 제품
• Coil    :  동관 L-type, Header포함
               동관연결부 절연플랜지 사용
               ( 이질 배관일 경우에 적용 )
• Damper 류 : Air Tight Damper 사용</t>
    <phoneticPr fontId="3" type="noConversion"/>
  </si>
  <si>
    <t>• Submittal 제출시  사용용도 
   / 적용 환경 고려 내부 부품 재질 선정 
• Fan 성능 검사자료 제출</t>
    <phoneticPr fontId="3" type="noConversion"/>
  </si>
  <si>
    <t>PAC Aircon</t>
    <phoneticPr fontId="3" type="noConversion"/>
  </si>
  <si>
    <t>• 에어컨 Type 선정은 설치상황에 맞게 선정 검토
   --&gt; 인체에 직접 공기토출되는 방식 지양 
   --&gt; 천정매입닥트형 + Line Diffuser 방식 추천</t>
    <phoneticPr fontId="3" type="noConversion"/>
  </si>
  <si>
    <t>급탕탱크</t>
    <phoneticPr fontId="3" type="noConversion"/>
  </si>
  <si>
    <t>SUS316L 적용</t>
    <phoneticPr fontId="3" type="noConversion"/>
  </si>
  <si>
    <t>• SUS304는 배제 
  ( 50~60℃ 장시간 사용시 본체 Crack발생)</t>
    <phoneticPr fontId="3" type="noConversion"/>
  </si>
  <si>
    <t>냉각탑</t>
    <phoneticPr fontId="3" type="noConversion"/>
  </si>
  <si>
    <t>• 압입송풍형 선택시 재질검토 보고 필요
  --&gt; H.D.Galvanize + Bond / SUS 비교</t>
    <phoneticPr fontId="3" type="noConversion"/>
  </si>
  <si>
    <t>• 압입송풍형 아닐경우  현장상황에 
   따라 Type 검토
  --&gt; 비산율 / 소음 자료 제출</t>
    <phoneticPr fontId="3" type="noConversion"/>
  </si>
  <si>
    <t>냉온수기</t>
    <phoneticPr fontId="3" type="noConversion"/>
  </si>
  <si>
    <t>Carrier , LS산전</t>
    <phoneticPr fontId="3" type="noConversion"/>
  </si>
  <si>
    <t>Submittal</t>
    <phoneticPr fontId="3" type="noConversion"/>
  </si>
  <si>
    <t>MCC 판넬</t>
    <phoneticPr fontId="3" type="noConversion"/>
  </si>
  <si>
    <t>• MCC 판넬은 전기실에 배치</t>
    <phoneticPr fontId="3" type="noConversion"/>
  </si>
  <si>
    <t>• 설계단계에서 집중 검토/반영</t>
    <phoneticPr fontId="3" type="noConversion"/>
  </si>
  <si>
    <t>장비 
대수산정</t>
    <phoneticPr fontId="3" type="noConversion"/>
  </si>
  <si>
    <t>• 최소 2대 이상으로 선정
  --&gt; Back-up 개념 반영 및  교번/순차
       운전으로  균일하게 노후화되게 구성</t>
    <phoneticPr fontId="3" type="noConversion"/>
  </si>
  <si>
    <t>온도조절기</t>
    <phoneticPr fontId="3" type="noConversion"/>
  </si>
  <si>
    <t>• 온도조절기 성능 (최소 요구조건 )
  --&gt; 표시 기능  :  0.1℃ 단위,
  --&gt; 설정기능   :  0.5℃ 단위
• Local에 Main 온도조절 기능을 둘 것.
  --&gt; 중앙감시반은 보조기능 임.</t>
    <phoneticPr fontId="3" type="noConversion"/>
  </si>
  <si>
    <t>• 성능을 계약서에 명기하여 품질관리</t>
    <phoneticPr fontId="3" type="noConversion"/>
  </si>
  <si>
    <t>소방설비
System</t>
    <phoneticPr fontId="3" type="noConversion"/>
  </si>
  <si>
    <t>오리엔트, 동방전자</t>
    <phoneticPr fontId="3" type="noConversion"/>
  </si>
  <si>
    <t>시스템</t>
    <phoneticPr fontId="3" type="noConversion"/>
  </si>
  <si>
    <t>BAS &amp; VAV
System</t>
    <phoneticPr fontId="3" type="noConversion"/>
  </si>
  <si>
    <t>한국하니웰(우선협상대상)</t>
    <phoneticPr fontId="3" type="noConversion"/>
  </si>
  <si>
    <t xml:space="preserve">통합 SI 가능 
 (전력, 조명, 설비, 보안, 소방, 방송, 출입 등)
모니터 최소화 (2대) / 근무인원 최소화 </t>
    <phoneticPr fontId="3" type="noConversion"/>
  </si>
  <si>
    <t>냉난방 System</t>
    <phoneticPr fontId="3" type="noConversion"/>
  </si>
  <si>
    <t>• 4 PIPE System 적용</t>
    <phoneticPr fontId="3" type="noConversion"/>
  </si>
  <si>
    <t>• 2 Pipe System 적용은 건물 특성, 용도를 
  고려 보고후 설치</t>
    <phoneticPr fontId="3" type="noConversion"/>
  </si>
  <si>
    <t>전기&amp;통신</t>
    <phoneticPr fontId="3" type="noConversion"/>
  </si>
  <si>
    <t>전선, 통신케이블</t>
    <phoneticPr fontId="3" type="noConversion"/>
  </si>
  <si>
    <t>•LS전선</t>
    <phoneticPr fontId="3" type="noConversion"/>
  </si>
  <si>
    <t>•미생산품목 : 업체 확인 /
•대체품 : KS.Q 인증(국제전선, 가온전선)</t>
    <phoneticPr fontId="3" type="noConversion"/>
  </si>
  <si>
    <t>차단기류</t>
    <phoneticPr fontId="3" type="noConversion"/>
  </si>
  <si>
    <t>•LS산전</t>
    <phoneticPr fontId="3" type="noConversion"/>
  </si>
  <si>
    <t>•Steel(아연도금;현대제철)                   • PF(이중난연관)</t>
    <phoneticPr fontId="3" type="noConversion"/>
  </si>
  <si>
    <t>시험성적서 확보</t>
    <phoneticPr fontId="3" type="noConversion"/>
  </si>
  <si>
    <t>배선기구(스위치,콘센트)</t>
    <phoneticPr fontId="3" type="noConversion"/>
  </si>
  <si>
    <t>•아남르그랑</t>
    <phoneticPr fontId="3" type="noConversion"/>
  </si>
  <si>
    <t>•외산 적용시(인테리어) 별도 보고 / 
•호텔의 경우 Universal Type 적용</t>
    <phoneticPr fontId="3" type="noConversion"/>
  </si>
  <si>
    <t>조명기구</t>
    <phoneticPr fontId="3" type="noConversion"/>
  </si>
  <si>
    <t>•절전형(LED, 형광등)</t>
    <phoneticPr fontId="3" type="noConversion"/>
  </si>
  <si>
    <t>•중국산 제외 / 품질보증(LED 5만시간 보증)</t>
    <phoneticPr fontId="3" type="noConversion"/>
  </si>
  <si>
    <t>•LED 칩 허용 업체
(삼성/OSRAM/PHILIPS/NICHIA/CREE/서울반도체/XICATO/GE)</t>
    <phoneticPr fontId="3" type="noConversion"/>
  </si>
  <si>
    <t>•SMPS(안정기) 허용 업체
OSRAM/LUTRON/Vossloh-Schwabe</t>
    <phoneticPr fontId="3" type="noConversion"/>
  </si>
  <si>
    <t>분전함</t>
    <phoneticPr fontId="3" type="noConversion"/>
  </si>
  <si>
    <t>•Steel(분체도장 ; 국산)</t>
    <phoneticPr fontId="3" type="noConversion"/>
  </si>
  <si>
    <t>•부식 장소 : SUS 적용</t>
    <phoneticPr fontId="3" type="noConversion"/>
  </si>
  <si>
    <t>비상발전기</t>
    <phoneticPr fontId="3" type="noConversion"/>
  </si>
  <si>
    <t>•Caterpillar / Cummins (외산)
•두산인프라코어 (국산)</t>
    <phoneticPr fontId="3" type="noConversion"/>
  </si>
  <si>
    <t xml:space="preserve">•2대 병렬운전시 각각 다른위치 배치 /
저용량 미 생산 시 국산 적용 </t>
    <phoneticPr fontId="3" type="noConversion"/>
  </si>
  <si>
    <t>승강기(에스컬레이터)</t>
    <phoneticPr fontId="3" type="noConversion"/>
  </si>
  <si>
    <t>•OTIS w E-display</t>
    <phoneticPr fontId="3" type="noConversion"/>
  </si>
  <si>
    <t>•버튼은 시인성이 높은 것으로 선정</t>
    <phoneticPr fontId="3" type="noConversion"/>
  </si>
  <si>
    <t>수배전반/변압기</t>
    <phoneticPr fontId="3" type="noConversion"/>
  </si>
  <si>
    <t>•Back-up 기능 충족</t>
    <phoneticPr fontId="3" type="noConversion"/>
  </si>
  <si>
    <t>UPS(무정전전원장치)</t>
    <phoneticPr fontId="3" type="noConversion"/>
  </si>
  <si>
    <t>•Emerson(미국)</t>
    <phoneticPr fontId="3" type="noConversion"/>
  </si>
  <si>
    <t>•중요시설 병렬방식(전산센타, 병원)</t>
    <phoneticPr fontId="3" type="noConversion"/>
  </si>
  <si>
    <t xml:space="preserve"> 객실 도어락</t>
    <phoneticPr fontId="3" type="noConversion"/>
  </si>
  <si>
    <t>•Messerschumitt(외산)                    • IREVO(국산)</t>
    <phoneticPr fontId="3" type="noConversion"/>
  </si>
  <si>
    <t>•ON-LINE 방식(호텔), OFF-LINE(호텔외)
   / 비상키 적용</t>
    <phoneticPr fontId="3" type="noConversion"/>
  </si>
  <si>
    <t>CCTV</t>
    <phoneticPr fontId="3" type="noConversion"/>
  </si>
  <si>
    <t>•삼성테크윈</t>
    <phoneticPr fontId="3" type="noConversion"/>
  </si>
  <si>
    <t>•선정기준 수립 / 용도에 맞는 SPEC 적용
(주차장 일부 파노라마 카메라 적용)</t>
    <phoneticPr fontId="3" type="noConversion"/>
  </si>
  <si>
    <t>주차관제 시스템</t>
    <phoneticPr fontId="3" type="noConversion"/>
  </si>
  <si>
    <t>•차량번호인식</t>
    <phoneticPr fontId="3" type="noConversion"/>
  </si>
  <si>
    <t>•주차유도시스템은 인프라만 시공</t>
    <phoneticPr fontId="3" type="noConversion"/>
  </si>
  <si>
    <t>경관조명 (FAÇADE)</t>
    <phoneticPr fontId="3" type="noConversion"/>
  </si>
  <si>
    <t>•RGB LED조명</t>
    <phoneticPr fontId="3" type="noConversion"/>
  </si>
  <si>
    <t>•상황에 맞는 패턴 변화 적용</t>
    <phoneticPr fontId="3" type="noConversion"/>
  </si>
  <si>
    <t>AV (운영장비 분류)</t>
    <phoneticPr fontId="3" type="noConversion"/>
  </si>
  <si>
    <t>•JBL 스피커</t>
    <phoneticPr fontId="3" type="noConversion"/>
  </si>
  <si>
    <t>•운영장비 ; 프로젝터 및 이동형 스피커
                등은 렌탈 적용</t>
    <phoneticPr fontId="3" type="noConversion"/>
  </si>
  <si>
    <t>전관방송</t>
    <phoneticPr fontId="3" type="noConversion"/>
  </si>
  <si>
    <t>•인터엠</t>
    <phoneticPr fontId="3" type="noConversion"/>
  </si>
  <si>
    <t>•Zone 별 BGM 구분</t>
    <phoneticPr fontId="3" type="noConversion"/>
  </si>
  <si>
    <t>출입통제</t>
    <phoneticPr fontId="3" type="noConversion"/>
  </si>
  <si>
    <t>•서울 ID (HID)</t>
    <phoneticPr fontId="3" type="noConversion"/>
  </si>
  <si>
    <t xml:space="preserve">•AG(산업보안), IL(근태관리) 연계 </t>
    <phoneticPr fontId="3" type="noConversion"/>
  </si>
  <si>
    <t>자동화재탐지</t>
    <phoneticPr fontId="3" type="noConversion"/>
  </si>
  <si>
    <t>•동방전자/지멘스/
•올라이트(유도등)</t>
    <phoneticPr fontId="3" type="noConversion"/>
  </si>
  <si>
    <t>•Submittal</t>
    <phoneticPr fontId="3" type="noConversion"/>
  </si>
  <si>
    <t>통합 SI 
System</t>
    <phoneticPr fontId="3" type="noConversion"/>
  </si>
  <si>
    <t>•한국하니웰(우선협상대상)</t>
    <phoneticPr fontId="3" type="noConversion"/>
  </si>
  <si>
    <t xml:space="preserve">•전력, 조명, 설비, 보안, 소방, 방송, 출입, 주차 / 호환가능 / 모니터 최소화 (2대) / 근무인원 최소화 </t>
    <phoneticPr fontId="3" type="noConversion"/>
  </si>
  <si>
    <t>전력제어
System</t>
    <phoneticPr fontId="3" type="noConversion"/>
  </si>
  <si>
    <t>조명제어
System</t>
    <phoneticPr fontId="3" type="noConversion"/>
  </si>
  <si>
    <t>•도시바 (on/off)
•필립스 (Dimming)</t>
    <phoneticPr fontId="3" type="noConversion"/>
  </si>
  <si>
    <t>010101  가설공사</t>
    <phoneticPr fontId="3" type="noConversion"/>
  </si>
  <si>
    <t>현장정리</t>
    <phoneticPr fontId="3" type="noConversion"/>
  </si>
  <si>
    <t>청소,정리정돈</t>
    <phoneticPr fontId="3" type="noConversion"/>
  </si>
  <si>
    <t>㎡</t>
    <phoneticPr fontId="3" type="noConversion"/>
  </si>
  <si>
    <t>준공청소</t>
    <phoneticPr fontId="3" type="noConversion"/>
  </si>
  <si>
    <t>정보통신공사분</t>
    <phoneticPr fontId="3" type="noConversion"/>
  </si>
  <si>
    <t>공과잡비</t>
    <phoneticPr fontId="3" type="noConversion"/>
  </si>
  <si>
    <t>운반,폐기물처리비</t>
    <phoneticPr fontId="3" type="noConversion"/>
  </si>
  <si>
    <t>LED Screen</t>
  </si>
  <si>
    <t>CPS1.8</t>
  </si>
  <si>
    <t>식</t>
  </si>
  <si>
    <t>EA</t>
  </si>
  <si>
    <t>전자교탁 시스템</t>
  </si>
  <si>
    <t>SET</t>
  </si>
  <si>
    <t>24인치</t>
  </si>
  <si>
    <t>5M 케이블 포함</t>
  </si>
  <si>
    <t>4288UHDM</t>
  </si>
  <si>
    <t>HDMI 1P</t>
  </si>
  <si>
    <t>6</t>
  </si>
  <si>
    <t>각도 조절형</t>
  </si>
  <si>
    <t>21석 기준</t>
  </si>
  <si>
    <t>음향 기자재</t>
  </si>
  <si>
    <t>- 화면 크기 : (W)4,480 x (H)1,920mm / P 1.8</t>
    <phoneticPr fontId="3" type="noConversion"/>
  </si>
  <si>
    <t>- LED Panel Dimensions : (W)320 x (H)480 x (D)70mm</t>
    <phoneticPr fontId="3" type="noConversion"/>
  </si>
  <si>
    <t>- HUB방식으로 전면부 유지보수가 용이한 제품일 것</t>
    <phoneticPr fontId="3" type="noConversion"/>
  </si>
  <si>
    <t>- KC인증서(방송통신기자재등의 적합등록 필증)제품</t>
    <phoneticPr fontId="3" type="noConversion"/>
  </si>
  <si>
    <t>- 구조물 외 배관배선 매립 설치 포함</t>
    <phoneticPr fontId="3" type="noConversion"/>
  </si>
  <si>
    <t>- LED 컨트롤러</t>
    <phoneticPr fontId="3" type="noConversion"/>
  </si>
  <si>
    <t>- 통합형 컨트롤러</t>
    <phoneticPr fontId="3" type="noConversion"/>
  </si>
  <si>
    <t>- 모니터</t>
    <phoneticPr fontId="3" type="noConversion"/>
  </si>
  <si>
    <t>- 유선 / 구즈넥 마이크</t>
    <phoneticPr fontId="3" type="noConversion"/>
  </si>
  <si>
    <t>- HDMI 매트리스 (8x8)</t>
    <phoneticPr fontId="3" type="noConversion"/>
  </si>
  <si>
    <t xml:space="preserve">  : 입력 8 IN (전자교탁PC, 노트북, 회의테이블 HDMI 6포트)</t>
    <phoneticPr fontId="3" type="noConversion"/>
  </si>
  <si>
    <t xml:space="preserve">  : 출력 8 OUT (전자교탁모니터, LED스크린, 43인치 보조모니터)</t>
    <phoneticPr fontId="3" type="noConversion"/>
  </si>
  <si>
    <t>- HDMI 플레이트</t>
    <phoneticPr fontId="3" type="noConversion"/>
  </si>
  <si>
    <t xml:space="preserve">  : 회의테이블 4코너 4P, 중앙 2P</t>
    <phoneticPr fontId="3" type="noConversion"/>
  </si>
  <si>
    <t xml:space="preserve">  : HDMI AOC 케이블 매립 마감 및 전자교탁 매트릭스 연결 포함</t>
    <phoneticPr fontId="3" type="noConversion"/>
  </si>
  <si>
    <t xml:space="preserve">  : I5-14400 / RAM 16G / SSD512  / WIN 11H / Intel® UHD Graphics 730</t>
    <phoneticPr fontId="3" type="noConversion"/>
  </si>
  <si>
    <t>- 벽부형 거치대</t>
    <phoneticPr fontId="3" type="noConversion"/>
  </si>
  <si>
    <t xml:space="preserve">  : HDMI AOC 광케이블 매립마감 설치 포함</t>
    <phoneticPr fontId="3" type="noConversion"/>
  </si>
  <si>
    <t>- 메인컨트롤러</t>
    <phoneticPr fontId="3" type="noConversion"/>
  </si>
  <si>
    <t>- 의장용 유닛</t>
    <phoneticPr fontId="3" type="noConversion"/>
  </si>
  <si>
    <t>- 의원용 유닛</t>
    <phoneticPr fontId="3" type="noConversion"/>
  </si>
  <si>
    <t>- 구즈넥 마이크로폰</t>
    <phoneticPr fontId="3" type="noConversion"/>
  </si>
  <si>
    <t xml:space="preserve">  : 마이크 연장케이블  KHY-5C/20 포함</t>
    <phoneticPr fontId="3" type="noConversion"/>
  </si>
  <si>
    <t>- 무선마이크 시스템 (2CH HAND)</t>
    <phoneticPr fontId="3" type="noConversion"/>
  </si>
  <si>
    <t>- 스피커 (1조 2EA)</t>
    <phoneticPr fontId="3" type="noConversion"/>
  </si>
  <si>
    <t xml:space="preserve">  : 행사용 외 이동식으로 사용 (사회자 및 주최자, 추가 참여자 사용)</t>
    <phoneticPr fontId="3" type="noConversion"/>
  </si>
  <si>
    <t xml:space="preserve">  : 스피커 케이블 SC2C 100m 3EA 포함</t>
    <phoneticPr fontId="3" type="noConversion"/>
  </si>
  <si>
    <t xml:space="preserve">  : 매립형 브라켓 및 스피커 전면 그릴망 포함</t>
    <phoneticPr fontId="3" type="noConversion"/>
  </si>
  <si>
    <t>- 오디오 앰프</t>
    <phoneticPr fontId="3" type="noConversion"/>
  </si>
  <si>
    <t>- 랙장착용 오디오 믹서</t>
    <phoneticPr fontId="3" type="noConversion"/>
  </si>
  <si>
    <t>- 랙시스템</t>
    <phoneticPr fontId="3" type="noConversion"/>
  </si>
  <si>
    <t>- 전원공급장치</t>
    <phoneticPr fontId="3" type="noConversion"/>
  </si>
  <si>
    <t>22인치 안내 모니터</t>
  </si>
  <si>
    <t>1</t>
  </si>
  <si>
    <t>전자교탁 PC (LG전자)</t>
    <phoneticPr fontId="3" type="noConversion"/>
  </si>
  <si>
    <t>- RS-232 제어로 전원 ON/OFF 기능을 전자교탁 컨트롤러에서 가능</t>
    <phoneticPr fontId="3" type="noConversion"/>
  </si>
  <si>
    <t>- 해상도 : 3840 * 2160 (UHD) / 모니터크기 : 965 x 554.9 x 59.1 mm</t>
    <phoneticPr fontId="3" type="noConversion"/>
  </si>
  <si>
    <t>- 회의테이블 앞면부 고정형 브라켓 설치 포함</t>
    <phoneticPr fontId="3" type="noConversion"/>
  </si>
  <si>
    <t>- 해상도 : 1920 * 1080 / 모니터크기 : 537 x 330 x 40 mm</t>
    <phoneticPr fontId="3" type="noConversion"/>
  </si>
  <si>
    <t>- 벽부형 거치대</t>
    <phoneticPr fontId="3" type="noConversion"/>
  </si>
  <si>
    <t>50인치 영상 사이니지 모니터</t>
    <phoneticPr fontId="3" type="noConversion"/>
  </si>
  <si>
    <t>LG제품이상</t>
    <phoneticPr fontId="3" type="noConversion"/>
  </si>
  <si>
    <t>디지털 리더던트 유선회의 시스템</t>
    <phoneticPr fontId="3" type="noConversion"/>
  </si>
  <si>
    <t>VX1000 PRO 동등이상</t>
    <phoneticPr fontId="3" type="noConversion"/>
  </si>
  <si>
    <t>WS-SD24 동등이상</t>
    <phoneticPr fontId="3" type="noConversion"/>
  </si>
  <si>
    <t>WSC-4000 동등이상</t>
    <phoneticPr fontId="3" type="noConversion"/>
  </si>
  <si>
    <t>B80LV 동등이상</t>
    <phoneticPr fontId="3" type="noConversion"/>
  </si>
  <si>
    <t>PF2210IPS 동등이상</t>
    <phoneticPr fontId="3" type="noConversion"/>
  </si>
  <si>
    <t xml:space="preserve"> KMC-300 동등이상</t>
    <phoneticPr fontId="3" type="noConversion"/>
  </si>
  <si>
    <t xml:space="preserve"> KSM-300C 동등이상</t>
    <phoneticPr fontId="3" type="noConversion"/>
  </si>
  <si>
    <t xml:space="preserve"> KSM-300D 동등이상</t>
    <phoneticPr fontId="3" type="noConversion"/>
  </si>
  <si>
    <t>KVM-300 동등이상</t>
    <phoneticPr fontId="3" type="noConversion"/>
  </si>
  <si>
    <t>SHURE SLXD24D/BETA-58 동등이상</t>
    <phoneticPr fontId="3" type="noConversion"/>
  </si>
  <si>
    <t>WSM-60 동등이상</t>
    <phoneticPr fontId="3" type="noConversion"/>
  </si>
  <si>
    <t>KX-350 동등이상</t>
    <phoneticPr fontId="3" type="noConversion"/>
  </si>
  <si>
    <t>BKX-147 (12CH) 동등이상</t>
    <phoneticPr fontId="3" type="noConversion"/>
  </si>
  <si>
    <t>21U 동등이상</t>
    <phoneticPr fontId="3" type="noConversion"/>
  </si>
  <si>
    <t>GSQ-80 동등이상</t>
    <phoneticPr fontId="3" type="noConversion"/>
  </si>
  <si>
    <t>[ 지산학협력 세미나실 LED전광판 및 AV장비 구매·설치 ]</t>
    <phoneticPr fontId="3" type="noConversion"/>
  </si>
  <si>
    <t>010103  음향 시스템</t>
    <phoneticPr fontId="3" type="noConversion"/>
  </si>
  <si>
    <t>010102  영상시스템</t>
    <phoneticPr fontId="3" type="noConversion"/>
  </si>
  <si>
    <t xml:space="preserve">※ 금액은 부가세, 국내외 운송료, 필요 법정경비(고용산재보험, 산업안전보건관리비 등), </t>
    <phoneticPr fontId="3" type="noConversion"/>
  </si>
  <si>
    <t xml:space="preserve">   부대비용 등 일체를 포함하여 총액으로 기재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</si>
</sst>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#"/>
    <numFmt numFmtId="177" formatCode="#,##0.0;\-#,##0.0;#"/>
    <numFmt numFmtId="178" formatCode="#,##0;\-#,##0;#"/>
    <numFmt numFmtId="179" formatCode="#,###;\-#,###;#;"/>
  </numFmts>
  <fonts count="23" x14ac:knownFonts="1">
    <font>
      <sz val="11"/>
      <color theme="1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u/>
      <sz val="18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u/>
      <sz val="1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9" tint="0.79998168889431442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</cellStyleXfs>
  <cellXfs count="178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vertical="center" wrapText="1"/>
    </xf>
    <xf numFmtId="178" fontId="4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quotePrefix="1" applyFont="1" applyBorder="1" applyAlignment="1">
      <alignment vertical="center" wrapText="1"/>
    </xf>
    <xf numFmtId="0" fontId="4" fillId="0" borderId="3" xfId="0" quotePrefix="1" applyFont="1" applyBorder="1" applyAlignment="1">
      <alignment vertical="center" wrapText="1"/>
    </xf>
    <xf numFmtId="177" fontId="4" fillId="0" borderId="3" xfId="0" applyNumberFormat="1" applyFont="1" applyBorder="1" applyAlignment="1">
      <alignment vertical="center" wrapText="1"/>
    </xf>
    <xf numFmtId="0" fontId="4" fillId="0" borderId="4" xfId="0" quotePrefix="1" applyFont="1" applyBorder="1" applyAlignment="1">
      <alignment vertical="center" wrapText="1"/>
    </xf>
    <xf numFmtId="178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1" fillId="0" borderId="0" xfId="7" applyFont="1">
      <alignment vertical="center"/>
    </xf>
    <xf numFmtId="0" fontId="11" fillId="0" borderId="0" xfId="7" applyFont="1" applyAlignment="1">
      <alignment horizontal="left" vertical="center" shrinkToFit="1"/>
    </xf>
    <xf numFmtId="0" fontId="11" fillId="0" borderId="0" xfId="7" applyFont="1" applyAlignment="1">
      <alignment horizontal="left" vertical="center"/>
    </xf>
    <xf numFmtId="0" fontId="11" fillId="0" borderId="0" xfId="7" applyFont="1" applyAlignment="1">
      <alignment horizontal="right" vertical="center"/>
    </xf>
    <xf numFmtId="0" fontId="8" fillId="0" borderId="0" xfId="7" applyFont="1">
      <alignment vertical="center"/>
    </xf>
    <xf numFmtId="0" fontId="2" fillId="0" borderId="0" xfId="7" applyFont="1" applyAlignment="1">
      <alignment horizontal="left" vertical="center"/>
    </xf>
    <xf numFmtId="0" fontId="2" fillId="0" borderId="0" xfId="7" applyFont="1">
      <alignment vertical="center"/>
    </xf>
    <xf numFmtId="0" fontId="8" fillId="0" borderId="0" xfId="7" applyFont="1" applyAlignment="1">
      <alignment horizontal="left" vertical="center"/>
    </xf>
    <xf numFmtId="0" fontId="2" fillId="0" borderId="0" xfId="7" applyFont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13" fillId="0" borderId="0" xfId="7" applyFont="1" applyAlignment="1">
      <alignment horizontal="left" vertical="center"/>
    </xf>
    <xf numFmtId="176" fontId="15" fillId="0" borderId="1" xfId="0" applyNumberFormat="1" applyFont="1" applyBorder="1" applyAlignment="1">
      <alignment vertical="center" wrapText="1"/>
    </xf>
    <xf numFmtId="176" fontId="15" fillId="0" borderId="0" xfId="0" applyNumberFormat="1" applyFont="1">
      <alignment vertical="center"/>
    </xf>
    <xf numFmtId="176" fontId="15" fillId="0" borderId="0" xfId="0" applyNumberFormat="1" applyFont="1" applyAlignment="1">
      <alignment horizontal="center" vertical="center"/>
    </xf>
    <xf numFmtId="0" fontId="17" fillId="0" borderId="0" xfId="0" applyFont="1">
      <alignment vertical="center"/>
    </xf>
    <xf numFmtId="0" fontId="14" fillId="3" borderId="0" xfId="8" applyFont="1" applyFill="1" applyAlignment="1">
      <alignment vertical="center"/>
    </xf>
    <xf numFmtId="176" fontId="16" fillId="0" borderId="1" xfId="0" quotePrefix="1" applyNumberFormat="1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76" fontId="16" fillId="2" borderId="0" xfId="0" applyNumberFormat="1" applyFont="1" applyFill="1">
      <alignment vertical="center"/>
    </xf>
    <xf numFmtId="176" fontId="15" fillId="3" borderId="0" xfId="0" applyNumberFormat="1" applyFont="1" applyFill="1">
      <alignment vertical="center"/>
    </xf>
    <xf numFmtId="176" fontId="16" fillId="3" borderId="0" xfId="0" applyNumberFormat="1" applyFont="1" applyFill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left" vertical="center" wrapText="1"/>
    </xf>
    <xf numFmtId="0" fontId="19" fillId="6" borderId="13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0" fillId="6" borderId="16" xfId="0" applyFill="1" applyBorder="1" applyAlignment="1">
      <alignment horizontal="left" vertical="center" wrapText="1"/>
    </xf>
    <xf numFmtId="0" fontId="19" fillId="6" borderId="16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21" fillId="6" borderId="16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left" vertical="center"/>
    </xf>
    <xf numFmtId="0" fontId="0" fillId="6" borderId="16" xfId="0" applyFill="1" applyBorder="1" applyAlignment="1">
      <alignment horizontal="left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center" vertical="center"/>
    </xf>
    <xf numFmtId="0" fontId="19" fillId="6" borderId="16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left" vertical="center"/>
    </xf>
    <xf numFmtId="0" fontId="0" fillId="6" borderId="19" xfId="0" applyFill="1" applyBorder="1" applyAlignment="1">
      <alignment horizontal="center" vertical="center"/>
    </xf>
    <xf numFmtId="0" fontId="19" fillId="6" borderId="19" xfId="0" applyFont="1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9" fillId="0" borderId="19" xfId="0" applyFont="1" applyBorder="1">
      <alignment vertical="center"/>
    </xf>
    <xf numFmtId="0" fontId="19" fillId="0" borderId="20" xfId="0" applyFont="1" applyBorder="1" applyAlignment="1">
      <alignment vertical="center" wrapText="1"/>
    </xf>
    <xf numFmtId="0" fontId="8" fillId="6" borderId="21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/>
    </xf>
    <xf numFmtId="0" fontId="8" fillId="6" borderId="16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 wrapText="1"/>
    </xf>
    <xf numFmtId="0" fontId="8" fillId="6" borderId="16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0" fontId="8" fillId="6" borderId="22" xfId="0" applyFont="1" applyFill="1" applyBorder="1" applyAlignment="1">
      <alignment horizontal="left" vertical="center"/>
    </xf>
    <xf numFmtId="0" fontId="8" fillId="6" borderId="19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8" fillId="6" borderId="2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0" borderId="0" xfId="0" applyFont="1">
      <alignment vertical="center"/>
    </xf>
    <xf numFmtId="176" fontId="18" fillId="3" borderId="0" xfId="0" applyNumberFormat="1" applyFont="1" applyFill="1">
      <alignment vertical="center"/>
    </xf>
    <xf numFmtId="176" fontId="16" fillId="3" borderId="1" xfId="0" quotePrefix="1" applyNumberFormat="1" applyFont="1" applyFill="1" applyBorder="1" applyAlignment="1">
      <alignment horizontal="center" vertical="center"/>
    </xf>
    <xf numFmtId="176" fontId="15" fillId="3" borderId="0" xfId="0" applyNumberFormat="1" applyFont="1" applyFill="1" applyAlignment="1">
      <alignment horizontal="center" vertical="center"/>
    </xf>
    <xf numFmtId="176" fontId="16" fillId="4" borderId="0" xfId="0" applyNumberFormat="1" applyFont="1" applyFill="1">
      <alignment vertical="center"/>
    </xf>
    <xf numFmtId="176" fontId="15" fillId="3" borderId="0" xfId="0" quotePrefix="1" applyNumberFormat="1" applyFont="1" applyFill="1">
      <alignment vertical="center"/>
    </xf>
    <xf numFmtId="0" fontId="2" fillId="4" borderId="1" xfId="0" applyFont="1" applyFill="1" applyBorder="1">
      <alignment vertical="center"/>
    </xf>
    <xf numFmtId="176" fontId="16" fillId="4" borderId="1" xfId="0" applyNumberFormat="1" applyFont="1" applyFill="1" applyBorder="1" applyAlignment="1">
      <alignment horizontal="center" vertical="center" wrapText="1"/>
    </xf>
    <xf numFmtId="179" fontId="16" fillId="4" borderId="1" xfId="0" applyNumberFormat="1" applyFont="1" applyFill="1" applyBorder="1" applyAlignment="1">
      <alignment vertical="center" wrapText="1"/>
    </xf>
    <xf numFmtId="176" fontId="16" fillId="4" borderId="1" xfId="0" applyNumberFormat="1" applyFont="1" applyFill="1" applyBorder="1" applyAlignment="1">
      <alignment vertical="center" wrapText="1"/>
    </xf>
    <xf numFmtId="0" fontId="8" fillId="3" borderId="1" xfId="0" applyFont="1" applyFill="1" applyBorder="1">
      <alignment vertical="center"/>
    </xf>
    <xf numFmtId="176" fontId="19" fillId="3" borderId="1" xfId="0" quotePrefix="1" applyNumberFormat="1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 wrapText="1"/>
    </xf>
    <xf numFmtId="179" fontId="15" fillId="3" borderId="1" xfId="0" applyNumberFormat="1" applyFont="1" applyFill="1" applyBorder="1" applyAlignment="1">
      <alignment vertical="center" wrapText="1"/>
    </xf>
    <xf numFmtId="176" fontId="15" fillId="3" borderId="1" xfId="0" applyNumberFormat="1" applyFont="1" applyFill="1" applyBorder="1" applyAlignment="1">
      <alignment vertical="center" wrapText="1"/>
    </xf>
    <xf numFmtId="176" fontId="15" fillId="3" borderId="1" xfId="0" quotePrefix="1" applyNumberFormat="1" applyFont="1" applyFill="1" applyBorder="1" applyAlignment="1">
      <alignment vertical="center" wrapText="1"/>
    </xf>
    <xf numFmtId="176" fontId="15" fillId="3" borderId="1" xfId="0" quotePrefix="1" applyNumberFormat="1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9" fontId="16" fillId="2" borderId="1" xfId="0" applyNumberFormat="1" applyFont="1" applyFill="1" applyBorder="1" applyAlignment="1">
      <alignment vertical="center" wrapText="1"/>
    </xf>
    <xf numFmtId="176" fontId="16" fillId="2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41" fontId="8" fillId="3" borderId="1" xfId="0" applyNumberFormat="1" applyFont="1" applyFill="1" applyBorder="1">
      <alignment vertical="center"/>
    </xf>
    <xf numFmtId="41" fontId="8" fillId="3" borderId="1" xfId="0" applyNumberFormat="1" applyFont="1" applyFill="1" applyBorder="1" applyAlignment="1">
      <alignment horizontal="center" vertical="center"/>
    </xf>
    <xf numFmtId="41" fontId="8" fillId="3" borderId="1" xfId="0" quotePrefix="1" applyNumberFormat="1" applyFont="1" applyFill="1" applyBorder="1">
      <alignment vertical="center"/>
    </xf>
    <xf numFmtId="41" fontId="8" fillId="3" borderId="1" xfId="0" applyNumberFormat="1" applyFont="1" applyFill="1" applyBorder="1" applyAlignment="1">
      <alignment vertical="center" shrinkToFit="1"/>
    </xf>
    <xf numFmtId="41" fontId="8" fillId="3" borderId="1" xfId="0" applyNumberFormat="1" applyFont="1" applyFill="1" applyBorder="1" applyAlignment="1">
      <alignment horizontal="center" vertical="center" shrinkToFit="1"/>
    </xf>
    <xf numFmtId="41" fontId="8" fillId="3" borderId="1" xfId="0" quotePrefix="1" applyNumberFormat="1" applyFont="1" applyFill="1" applyBorder="1" applyAlignment="1">
      <alignment vertical="center" shrinkToFit="1"/>
    </xf>
    <xf numFmtId="0" fontId="8" fillId="0" borderId="1" xfId="0" quotePrefix="1" applyFont="1" applyBorder="1">
      <alignment vertical="center"/>
    </xf>
    <xf numFmtId="176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76" fontId="15" fillId="0" borderId="1" xfId="0" applyNumberFormat="1" applyFont="1" applyBorder="1" applyAlignment="1">
      <alignment horizontal="center" vertical="center" wrapText="1"/>
    </xf>
    <xf numFmtId="179" fontId="15" fillId="0" borderId="1" xfId="0" applyNumberFormat="1" applyFont="1" applyBorder="1" applyAlignment="1">
      <alignment vertical="center" wrapText="1"/>
    </xf>
    <xf numFmtId="176" fontId="15" fillId="0" borderId="1" xfId="0" quotePrefix="1" applyNumberFormat="1" applyFont="1" applyBorder="1" applyAlignment="1">
      <alignment horizontal="center" vertical="center" wrapText="1"/>
    </xf>
    <xf numFmtId="176" fontId="15" fillId="0" borderId="1" xfId="0" quotePrefix="1" applyNumberFormat="1" applyFont="1" applyBorder="1" applyAlignment="1">
      <alignment vertical="center" wrapText="1"/>
    </xf>
    <xf numFmtId="176" fontId="18" fillId="0" borderId="0" xfId="0" applyNumberFormat="1" applyFont="1" applyAlignment="1">
      <alignment horizontal="center" vertical="center"/>
    </xf>
    <xf numFmtId="176" fontId="16" fillId="0" borderId="1" xfId="0" quotePrefix="1" applyNumberFormat="1" applyFont="1" applyBorder="1" applyAlignment="1">
      <alignment horizontal="center" vertical="center"/>
    </xf>
    <xf numFmtId="176" fontId="16" fillId="0" borderId="2" xfId="0" quotePrefix="1" applyNumberFormat="1" applyFont="1" applyBorder="1" applyAlignment="1">
      <alignment horizontal="center" vertical="center"/>
    </xf>
    <xf numFmtId="176" fontId="16" fillId="0" borderId="4" xfId="0" quotePrefix="1" applyNumberFormat="1" applyFont="1" applyBorder="1" applyAlignment="1">
      <alignment horizontal="center" vertical="center"/>
    </xf>
    <xf numFmtId="176" fontId="16" fillId="0" borderId="5" xfId="0" quotePrefix="1" applyNumberFormat="1" applyFont="1" applyBorder="1" applyAlignment="1">
      <alignment horizontal="center" vertical="center"/>
    </xf>
    <xf numFmtId="176" fontId="16" fillId="0" borderId="6" xfId="0" quotePrefix="1" applyNumberFormat="1" applyFont="1" applyBorder="1" applyAlignment="1">
      <alignment horizontal="center" vertical="center"/>
    </xf>
    <xf numFmtId="176" fontId="16" fillId="0" borderId="7" xfId="0" quotePrefix="1" applyNumberFormat="1" applyFont="1" applyBorder="1" applyAlignment="1">
      <alignment horizontal="center" vertical="center"/>
    </xf>
    <xf numFmtId="176" fontId="16" fillId="0" borderId="8" xfId="0" quotePrefix="1" applyNumberFormat="1" applyFont="1" applyBorder="1" applyAlignment="1">
      <alignment horizontal="center" vertical="center"/>
    </xf>
    <xf numFmtId="176" fontId="16" fillId="0" borderId="9" xfId="0" quotePrefix="1" applyNumberFormat="1" applyFont="1" applyBorder="1" applyAlignment="1">
      <alignment horizontal="center" vertical="center"/>
    </xf>
    <xf numFmtId="176" fontId="16" fillId="0" borderId="10" xfId="0" quotePrefix="1" applyNumberFormat="1" applyFont="1" applyBorder="1" applyAlignment="1">
      <alignment horizontal="center" vertical="center"/>
    </xf>
    <xf numFmtId="176" fontId="18" fillId="3" borderId="0" xfId="0" applyNumberFormat="1" applyFont="1" applyFill="1" applyAlignment="1">
      <alignment horizontal="center" vertical="center"/>
    </xf>
    <xf numFmtId="176" fontId="16" fillId="3" borderId="1" xfId="0" quotePrefix="1" applyNumberFormat="1" applyFont="1" applyFill="1" applyBorder="1" applyAlignment="1">
      <alignment horizontal="center" vertical="center"/>
    </xf>
    <xf numFmtId="176" fontId="16" fillId="3" borderId="5" xfId="0" quotePrefix="1" applyNumberFormat="1" applyFont="1" applyFill="1" applyBorder="1" applyAlignment="1">
      <alignment horizontal="center" vertical="center"/>
    </xf>
    <xf numFmtId="176" fontId="16" fillId="3" borderId="6" xfId="0" quotePrefix="1" applyNumberFormat="1" applyFont="1" applyFill="1" applyBorder="1" applyAlignment="1">
      <alignment horizontal="center" vertical="center"/>
    </xf>
    <xf numFmtId="176" fontId="16" fillId="3" borderId="2" xfId="0" quotePrefix="1" applyNumberFormat="1" applyFont="1" applyFill="1" applyBorder="1" applyAlignment="1">
      <alignment horizontal="center" vertical="center"/>
    </xf>
    <xf numFmtId="176" fontId="16" fillId="3" borderId="4" xfId="0" quotePrefix="1" applyNumberFormat="1" applyFont="1" applyFill="1" applyBorder="1" applyAlignment="1">
      <alignment horizontal="center" vertical="center"/>
    </xf>
    <xf numFmtId="176" fontId="16" fillId="3" borderId="7" xfId="0" quotePrefix="1" applyNumberFormat="1" applyFont="1" applyFill="1" applyBorder="1" applyAlignment="1">
      <alignment horizontal="center" vertical="center"/>
    </xf>
    <xf numFmtId="176" fontId="16" fillId="3" borderId="8" xfId="0" quotePrefix="1" applyNumberFormat="1" applyFont="1" applyFill="1" applyBorder="1" applyAlignment="1">
      <alignment horizontal="center" vertical="center"/>
    </xf>
    <xf numFmtId="176" fontId="16" fillId="3" borderId="9" xfId="0" quotePrefix="1" applyNumberFormat="1" applyFont="1" applyFill="1" applyBorder="1" applyAlignment="1">
      <alignment horizontal="center" vertical="center"/>
    </xf>
    <xf numFmtId="176" fontId="16" fillId="3" borderId="10" xfId="0" quotePrefix="1" applyNumberFormat="1" applyFont="1" applyFill="1" applyBorder="1" applyAlignment="1">
      <alignment horizontal="center" vertical="center"/>
    </xf>
    <xf numFmtId="0" fontId="12" fillId="0" borderId="0" xfId="7" applyFont="1" applyAlignment="1">
      <alignment horizontal="center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6" borderId="1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0" fillId="0" borderId="0" xfId="0" quotePrefix="1">
      <alignment vertical="center"/>
    </xf>
    <xf numFmtId="0" fontId="5" fillId="0" borderId="0" xfId="0" quotePrefix="1" applyFont="1">
      <alignment vertical="center"/>
    </xf>
  </cellXfs>
  <cellStyles count="9">
    <cellStyle name="normal" xfId="5" xr:uid="{00000000-0005-0000-0000-000000000000}"/>
    <cellStyle name="쉼표 [0] 2" xfId="3" xr:uid="{00000000-0005-0000-0000-000002000000}"/>
    <cellStyle name="표준" xfId="0" builtinId="0"/>
    <cellStyle name="표준 10 10" xfId="8" xr:uid="{00000000-0005-0000-0000-000004000000}"/>
    <cellStyle name="표준 2" xfId="4" xr:uid="{00000000-0005-0000-0000-000005000000}"/>
    <cellStyle name="표준 2 2" xfId="1" xr:uid="{00000000-0005-0000-0000-000006000000}"/>
    <cellStyle name="표준 2 3" xfId="2" xr:uid="{00000000-0005-0000-0000-000007000000}"/>
    <cellStyle name="표준 3" xfId="6" xr:uid="{00000000-0005-0000-0000-000008000000}"/>
    <cellStyle name="표준 3 2" xfId="7" xr:uid="{00000000-0005-0000-0000-000009000000}"/>
  </cellStyles>
  <dxfs count="0"/>
  <tableStyles count="0" defaultTableStyle="TableStyleMedium9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jpe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513521</xdr:colOff>
      <xdr:row>46</xdr:row>
      <xdr:rowOff>1341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DE8D838-2B28-41FB-840D-C66B18F6B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00630" cy="95263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78441</xdr:colOff>
      <xdr:row>10</xdr:row>
      <xdr:rowOff>78441</xdr:rowOff>
    </xdr:from>
    <xdr:to>
      <xdr:col>14</xdr:col>
      <xdr:colOff>1187823</xdr:colOff>
      <xdr:row>15</xdr:row>
      <xdr:rowOff>246529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085294" y="3686735"/>
          <a:ext cx="4964205" cy="1961029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ko-KR" sz="1200" b="1" i="1">
              <a:solidFill>
                <a:srgbClr val="0000FF"/>
              </a:solidFill>
            </a:rPr>
            <a:t>※ </a:t>
          </a:r>
          <a:r>
            <a:rPr lang="ko-KR" altLang="en-US" sz="1200" b="1" i="1">
              <a:solidFill>
                <a:srgbClr val="0000FF"/>
              </a:solidFill>
            </a:rPr>
            <a:t>품목 및 수량은 도면을 기준으로 가 산출된 것이므로</a:t>
          </a:r>
          <a:r>
            <a:rPr lang="en-US" altLang="ko-KR" sz="1200" b="1" i="1">
              <a:solidFill>
                <a:srgbClr val="0000FF"/>
              </a:solidFill>
            </a:rPr>
            <a:t>, </a:t>
          </a:r>
          <a:r>
            <a:rPr lang="ko-KR" altLang="en-US" sz="1200" b="1" i="1">
              <a:solidFill>
                <a:srgbClr val="0000FF"/>
              </a:solidFill>
            </a:rPr>
            <a:t>반드시</a:t>
          </a:r>
          <a:r>
            <a:rPr lang="ko-KR" altLang="en-US" sz="1200" b="1" i="1" baseline="0">
              <a:solidFill>
                <a:srgbClr val="0000FF"/>
              </a:solidFill>
            </a:rPr>
            <a:t> 직접 현장확인하여 추가반영할 것</a:t>
          </a:r>
          <a:endParaRPr lang="en-US" altLang="ko-KR" sz="1200" b="1" i="1" baseline="0">
            <a:solidFill>
              <a:srgbClr val="0000FF"/>
            </a:solidFill>
          </a:endParaRPr>
        </a:p>
        <a:p>
          <a:pPr algn="l"/>
          <a:endParaRPr lang="en-US" altLang="ko-KR" sz="1200" b="1" i="1">
            <a:solidFill>
              <a:srgbClr val="0000FF"/>
            </a:solidFill>
          </a:endParaRPr>
        </a:p>
        <a:p>
          <a:pPr algn="l"/>
          <a:r>
            <a:rPr lang="en-US" altLang="ko-KR" sz="1200" b="0" i="1">
              <a:solidFill>
                <a:srgbClr val="0000FF"/>
              </a:solidFill>
            </a:rPr>
            <a:t>  - </a:t>
          </a:r>
          <a:r>
            <a:rPr lang="ko-KR" altLang="en-US" sz="1200" b="0" i="1">
              <a:solidFill>
                <a:srgbClr val="0000FF"/>
              </a:solidFill>
            </a:rPr>
            <a:t>현장설명서</a:t>
          </a:r>
          <a:r>
            <a:rPr lang="en-US" altLang="ko-KR" sz="1200" b="0" i="1">
              <a:solidFill>
                <a:srgbClr val="0000FF"/>
              </a:solidFill>
            </a:rPr>
            <a:t>(</a:t>
          </a:r>
          <a:r>
            <a:rPr lang="ko-KR" altLang="en-US" sz="1200" b="0" i="1">
              <a:solidFill>
                <a:srgbClr val="0000FF"/>
              </a:solidFill>
            </a:rPr>
            <a:t>과업내용서</a:t>
          </a:r>
          <a:r>
            <a:rPr lang="en-US" altLang="ko-KR" sz="1200" b="0" i="1">
              <a:solidFill>
                <a:srgbClr val="0000FF"/>
              </a:solidFill>
            </a:rPr>
            <a:t>), </a:t>
          </a:r>
          <a:r>
            <a:rPr lang="ko-KR" altLang="en-US" sz="1200" b="0" i="1">
              <a:solidFill>
                <a:srgbClr val="0000FF"/>
              </a:solidFill>
            </a:rPr>
            <a:t>시방서</a:t>
          </a:r>
          <a:r>
            <a:rPr lang="en-US" altLang="ko-KR" sz="1200" b="0" i="1">
              <a:solidFill>
                <a:srgbClr val="0000FF"/>
              </a:solidFill>
            </a:rPr>
            <a:t>, </a:t>
          </a:r>
          <a:r>
            <a:rPr lang="ko-KR" altLang="en-US" sz="1200" b="0" i="1">
              <a:solidFill>
                <a:srgbClr val="0000FF"/>
              </a:solidFill>
            </a:rPr>
            <a:t>도면 </a:t>
          </a:r>
          <a:r>
            <a:rPr lang="en-US" altLang="ko-KR" sz="1200" b="0" i="1">
              <a:solidFill>
                <a:srgbClr val="0000FF"/>
              </a:solidFill>
            </a:rPr>
            <a:t>, </a:t>
          </a:r>
          <a:r>
            <a:rPr lang="ko-KR" altLang="en-US" sz="1200" b="0" i="1">
              <a:solidFill>
                <a:srgbClr val="0000FF"/>
              </a:solidFill>
            </a:rPr>
            <a:t>공내역서</a:t>
          </a:r>
          <a:r>
            <a:rPr lang="en-US" altLang="ko-KR" sz="1200" b="0" i="1">
              <a:solidFill>
                <a:srgbClr val="0000FF"/>
              </a:solidFill>
            </a:rPr>
            <a:t>(</a:t>
          </a:r>
          <a:r>
            <a:rPr lang="ko-KR" altLang="en-US" sz="1200" b="0" i="1">
              <a:solidFill>
                <a:srgbClr val="0000FF"/>
              </a:solidFill>
            </a:rPr>
            <a:t>수식 포함</a:t>
          </a:r>
          <a:r>
            <a:rPr lang="en-US" altLang="ko-KR" sz="1200" b="0" i="1">
              <a:solidFill>
                <a:srgbClr val="0000FF"/>
              </a:solidFill>
            </a:rPr>
            <a:t>), </a:t>
          </a:r>
          <a:r>
            <a:rPr lang="ko-KR" altLang="en-US" sz="1200" b="0" i="1">
              <a:solidFill>
                <a:srgbClr val="0000FF"/>
              </a:solidFill>
            </a:rPr>
            <a:t>실제 현장  등 일체 확인 후 </a:t>
          </a:r>
          <a:r>
            <a:rPr lang="ko-KR" altLang="en-US" sz="1200" b="1" i="1">
              <a:solidFill>
                <a:srgbClr val="0000FF"/>
              </a:solidFill>
            </a:rPr>
            <a:t>불일치</a:t>
          </a:r>
          <a:r>
            <a:rPr lang="en-US" altLang="ko-KR" sz="1200" b="1" i="1">
              <a:solidFill>
                <a:srgbClr val="0000FF"/>
              </a:solidFill>
            </a:rPr>
            <a:t>·</a:t>
          </a:r>
          <a:r>
            <a:rPr lang="ko-KR" altLang="en-US" sz="1200" b="1" i="1">
              <a:solidFill>
                <a:srgbClr val="0000FF"/>
              </a:solidFill>
            </a:rPr>
            <a:t>누락 등의 사항은 상호 보완</a:t>
          </a:r>
          <a:r>
            <a:rPr lang="ko-KR" altLang="en-US" sz="1200" b="0" i="1">
              <a:solidFill>
                <a:srgbClr val="0000FF"/>
              </a:solidFill>
            </a:rPr>
            <a:t>하여 </a:t>
          </a:r>
          <a:r>
            <a:rPr lang="ko-KR" altLang="en-US" sz="1200" b="1" i="1">
              <a:solidFill>
                <a:srgbClr val="0000FF"/>
              </a:solidFill>
            </a:rPr>
            <a:t>공사내역에 모두 포함</a:t>
          </a:r>
          <a:r>
            <a:rPr lang="ko-KR" altLang="en-US" sz="1200" b="0" i="1">
              <a:solidFill>
                <a:srgbClr val="0000FF"/>
              </a:solidFill>
            </a:rPr>
            <a:t>하여야 함 </a:t>
          </a:r>
          <a:r>
            <a:rPr lang="en-US" altLang="ko-KR" sz="1200" b="0" i="1">
              <a:solidFill>
                <a:srgbClr val="0000FF"/>
              </a:solidFill>
            </a:rPr>
            <a:t>(</a:t>
          </a:r>
          <a:r>
            <a:rPr lang="ko-KR" altLang="en-US" sz="1200" b="1" i="1">
              <a:solidFill>
                <a:srgbClr val="0000FF"/>
              </a:solidFill>
            </a:rPr>
            <a:t>자재</a:t>
          </a:r>
          <a:r>
            <a:rPr lang="en-US" altLang="ko-KR" sz="1200" b="1" i="1">
              <a:solidFill>
                <a:srgbClr val="0000FF"/>
              </a:solidFill>
            </a:rPr>
            <a:t>·</a:t>
          </a:r>
          <a:r>
            <a:rPr lang="ko-KR" altLang="en-US" sz="1200" b="1" i="1">
              <a:solidFill>
                <a:srgbClr val="0000FF"/>
              </a:solidFill>
            </a:rPr>
            <a:t>물량 임의 하향</a:t>
          </a:r>
          <a:r>
            <a:rPr lang="en-US" altLang="ko-KR" sz="1200" b="1" i="1">
              <a:solidFill>
                <a:srgbClr val="0000FF"/>
              </a:solidFill>
            </a:rPr>
            <a:t>·</a:t>
          </a:r>
          <a:r>
            <a:rPr lang="ko-KR" altLang="en-US" sz="1200" b="1" i="1">
              <a:solidFill>
                <a:srgbClr val="0000FF"/>
              </a:solidFill>
            </a:rPr>
            <a:t>축소 불가</a:t>
          </a:r>
          <a:r>
            <a:rPr lang="en-US" altLang="ko-KR" sz="1200" b="0" i="1">
              <a:solidFill>
                <a:srgbClr val="0000FF"/>
              </a:solidFill>
            </a:rPr>
            <a:t>)</a:t>
          </a:r>
          <a:endParaRPr lang="ko-KR" altLang="en-US" sz="1200" b="0" i="1">
            <a:solidFill>
              <a:srgbClr val="0000FF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229340</xdr:colOff>
      <xdr:row>17</xdr:row>
      <xdr:rowOff>1071186</xdr:rowOff>
    </xdr:from>
    <xdr:ext cx="2237635" cy="1301974"/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9" t="25080" r="62264" b="39005"/>
        <a:stretch/>
      </xdr:blipFill>
      <xdr:spPr>
        <a:xfrm>
          <a:off x="7630265" y="12034461"/>
          <a:ext cx="2237635" cy="1301974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113720</xdr:rowOff>
    </xdr:from>
    <xdr:to>
      <xdr:col>12</xdr:col>
      <xdr:colOff>145036</xdr:colOff>
      <xdr:row>26</xdr:row>
      <xdr:rowOff>168320</xdr:rowOff>
    </xdr:to>
    <xdr:pic>
      <xdr:nvPicPr>
        <xdr:cNvPr id="2" name="tabl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2820"/>
          <a:ext cx="8374636" cy="5083800"/>
        </a:xfrm>
        <a:prstGeom prst="rect">
          <a:avLst/>
        </a:prstGeom>
      </xdr:spPr>
    </xdr:pic>
    <xdr:clientData/>
  </xdr:twoCellAnchor>
  <xdr:twoCellAnchor>
    <xdr:from>
      <xdr:col>0</xdr:col>
      <xdr:colOff>72008</xdr:colOff>
      <xdr:row>0</xdr:row>
      <xdr:rowOff>0</xdr:rowOff>
    </xdr:from>
    <xdr:to>
      <xdr:col>6</xdr:col>
      <xdr:colOff>529208</xdr:colOff>
      <xdr:row>1</xdr:row>
      <xdr:rowOff>159782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72008" y="0"/>
          <a:ext cx="4572000" cy="36933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800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1. </a:t>
          </a:r>
          <a:r>
            <a:rPr lang="ko-KR" altLang="en-US" sz="1800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다운라이트</a:t>
          </a:r>
          <a:endParaRPr lang="ko-KR" altLang="en-US"/>
        </a:p>
      </xdr:txBody>
    </xdr:sp>
    <xdr:clientData/>
  </xdr:twoCellAnchor>
  <xdr:twoCellAnchor editAs="oneCell">
    <xdr:from>
      <xdr:col>0</xdr:col>
      <xdr:colOff>72986</xdr:colOff>
      <xdr:row>4</xdr:row>
      <xdr:rowOff>97904</xdr:rowOff>
    </xdr:from>
    <xdr:to>
      <xdr:col>5</xdr:col>
      <xdr:colOff>159109</xdr:colOff>
      <xdr:row>20</xdr:row>
      <xdr:rowOff>148382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86" y="936104"/>
          <a:ext cx="3515123" cy="3403278"/>
        </a:xfrm>
        <a:prstGeom prst="rect">
          <a:avLst/>
        </a:prstGeom>
      </xdr:spPr>
    </xdr:pic>
    <xdr:clientData/>
  </xdr:twoCellAnchor>
  <xdr:twoCellAnchor editAs="oneCell">
    <xdr:from>
      <xdr:col>5</xdr:col>
      <xdr:colOff>159109</xdr:colOff>
      <xdr:row>15</xdr:row>
      <xdr:rowOff>25102</xdr:rowOff>
    </xdr:from>
    <xdr:to>
      <xdr:col>8</xdr:col>
      <xdr:colOff>210868</xdr:colOff>
      <xdr:row>24</xdr:row>
      <xdr:rowOff>169648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8109" y="3168352"/>
          <a:ext cx="2109159" cy="20304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120070</xdr:rowOff>
    </xdr:from>
    <xdr:to>
      <xdr:col>12</xdr:col>
      <xdr:colOff>183136</xdr:colOff>
      <xdr:row>54</xdr:row>
      <xdr:rowOff>44495</xdr:rowOff>
    </xdr:to>
    <xdr:pic>
      <xdr:nvPicPr>
        <xdr:cNvPr id="6" name="table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197020"/>
          <a:ext cx="8412736" cy="5163175"/>
        </a:xfrm>
        <a:prstGeom prst="rect">
          <a:avLst/>
        </a:prstGeom>
      </xdr:spPr>
    </xdr:pic>
    <xdr:clientData/>
  </xdr:twoCellAnchor>
  <xdr:twoCellAnchor>
    <xdr:from>
      <xdr:col>0</xdr:col>
      <xdr:colOff>72008</xdr:colOff>
      <xdr:row>27</xdr:row>
      <xdr:rowOff>0</xdr:rowOff>
    </xdr:from>
    <xdr:to>
      <xdr:col>6</xdr:col>
      <xdr:colOff>548258</xdr:colOff>
      <xdr:row>28</xdr:row>
      <xdr:rowOff>162957</xdr:rowOff>
    </xdr:to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72008" y="5657850"/>
          <a:ext cx="4591050" cy="372507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2</a:t>
          </a:r>
          <a:r>
            <a:rPr lang="en-US" altLang="ko-KR" sz="1800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. </a:t>
          </a:r>
          <a:r>
            <a:rPr lang="ko-KR" altLang="en-US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평판매입등</a:t>
          </a:r>
          <a:endParaRPr lang="ko-KR" altLang="en-US"/>
        </a:p>
      </xdr:txBody>
    </xdr:sp>
    <xdr:clientData/>
  </xdr:twoCellAnchor>
  <xdr:twoCellAnchor editAs="oneCell">
    <xdr:from>
      <xdr:col>0</xdr:col>
      <xdr:colOff>72008</xdr:colOff>
      <xdr:row>30</xdr:row>
      <xdr:rowOff>34355</xdr:rowOff>
    </xdr:from>
    <xdr:to>
      <xdr:col>5</xdr:col>
      <xdr:colOff>445443</xdr:colOff>
      <xdr:row>45</xdr:row>
      <xdr:rowOff>173682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008" y="6320855"/>
          <a:ext cx="3802435" cy="3282577"/>
        </a:xfrm>
        <a:prstGeom prst="rect">
          <a:avLst/>
        </a:prstGeom>
      </xdr:spPr>
    </xdr:pic>
    <xdr:clientData/>
  </xdr:twoCellAnchor>
  <xdr:twoCellAnchor editAs="oneCell">
    <xdr:from>
      <xdr:col>3</xdr:col>
      <xdr:colOff>328389</xdr:colOff>
      <xdr:row>46</xdr:row>
      <xdr:rowOff>92237</xdr:rowOff>
    </xdr:from>
    <xdr:to>
      <xdr:col>8</xdr:col>
      <xdr:colOff>365596</xdr:colOff>
      <xdr:row>53</xdr:row>
      <xdr:rowOff>154534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85789" y="9731537"/>
          <a:ext cx="3466207" cy="15291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120070</xdr:rowOff>
    </xdr:from>
    <xdr:to>
      <xdr:col>12</xdr:col>
      <xdr:colOff>183136</xdr:colOff>
      <xdr:row>82</xdr:row>
      <xdr:rowOff>44495</xdr:rowOff>
    </xdr:to>
    <xdr:pic>
      <xdr:nvPicPr>
        <xdr:cNvPr id="10" name="table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2064420"/>
          <a:ext cx="8412736" cy="5163175"/>
        </a:xfrm>
        <a:prstGeom prst="rect">
          <a:avLst/>
        </a:prstGeom>
      </xdr:spPr>
    </xdr:pic>
    <xdr:clientData/>
  </xdr:twoCellAnchor>
  <xdr:twoCellAnchor>
    <xdr:from>
      <xdr:col>0</xdr:col>
      <xdr:colOff>72008</xdr:colOff>
      <xdr:row>55</xdr:row>
      <xdr:rowOff>0</xdr:rowOff>
    </xdr:from>
    <xdr:to>
      <xdr:col>6</xdr:col>
      <xdr:colOff>548258</xdr:colOff>
      <xdr:row>56</xdr:row>
      <xdr:rowOff>162957</xdr:rowOff>
    </xdr:to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72008" y="11525250"/>
          <a:ext cx="4591050" cy="372507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3</a:t>
          </a:r>
          <a:r>
            <a:rPr lang="en-US" altLang="ko-KR" sz="1800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. </a:t>
          </a:r>
          <a:r>
            <a:rPr lang="ko-KR" altLang="en-US" sz="1800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렌즈</a:t>
          </a:r>
          <a:r>
            <a:rPr lang="ko-KR" altLang="en-US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매입등</a:t>
          </a:r>
          <a:endParaRPr lang="ko-KR" altLang="en-US"/>
        </a:p>
      </xdr:txBody>
    </xdr:sp>
    <xdr:clientData/>
  </xdr:twoCellAnchor>
  <xdr:twoCellAnchor editAs="oneCell">
    <xdr:from>
      <xdr:col>0</xdr:col>
      <xdr:colOff>319382</xdr:colOff>
      <xdr:row>58</xdr:row>
      <xdr:rowOff>117485</xdr:rowOff>
    </xdr:from>
    <xdr:to>
      <xdr:col>7</xdr:col>
      <xdr:colOff>74661</xdr:colOff>
      <xdr:row>72</xdr:row>
      <xdr:rowOff>51291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19382" y="12271385"/>
          <a:ext cx="4555879" cy="2867506"/>
        </a:xfrm>
        <a:prstGeom prst="rect">
          <a:avLst/>
        </a:prstGeom>
      </xdr:spPr>
    </xdr:pic>
    <xdr:clientData/>
  </xdr:twoCellAnchor>
  <xdr:twoCellAnchor editAs="oneCell">
    <xdr:from>
      <xdr:col>3</xdr:col>
      <xdr:colOff>328389</xdr:colOff>
      <xdr:row>74</xdr:row>
      <xdr:rowOff>175384</xdr:rowOff>
    </xdr:from>
    <xdr:to>
      <xdr:col>8</xdr:col>
      <xdr:colOff>365596</xdr:colOff>
      <xdr:row>81</xdr:row>
      <xdr:rowOff>71387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385789" y="15682084"/>
          <a:ext cx="3466207" cy="13628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120070</xdr:rowOff>
    </xdr:from>
    <xdr:to>
      <xdr:col>12</xdr:col>
      <xdr:colOff>183136</xdr:colOff>
      <xdr:row>110</xdr:row>
      <xdr:rowOff>44495</xdr:rowOff>
    </xdr:to>
    <xdr:pic>
      <xdr:nvPicPr>
        <xdr:cNvPr id="14" name="table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7931820"/>
          <a:ext cx="8412736" cy="5163175"/>
        </a:xfrm>
        <a:prstGeom prst="rect">
          <a:avLst/>
        </a:prstGeom>
      </xdr:spPr>
    </xdr:pic>
    <xdr:clientData/>
  </xdr:twoCellAnchor>
  <xdr:twoCellAnchor>
    <xdr:from>
      <xdr:col>0</xdr:col>
      <xdr:colOff>72008</xdr:colOff>
      <xdr:row>83</xdr:row>
      <xdr:rowOff>0</xdr:rowOff>
    </xdr:from>
    <xdr:to>
      <xdr:col>6</xdr:col>
      <xdr:colOff>548258</xdr:colOff>
      <xdr:row>84</xdr:row>
      <xdr:rowOff>162957</xdr:rowOff>
    </xdr:to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72008" y="17392650"/>
          <a:ext cx="4591050" cy="372507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4</a:t>
          </a:r>
          <a:r>
            <a:rPr lang="en-US" altLang="ko-KR" sz="1800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. </a:t>
          </a:r>
          <a:r>
            <a:rPr lang="ko-KR" altLang="en-US" sz="1800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렌즈</a:t>
          </a:r>
          <a:r>
            <a:rPr lang="ko-KR" altLang="en-US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매입등</a:t>
          </a:r>
          <a:r>
            <a:rPr lang="en-US" altLang="ko-KR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(</a:t>
          </a:r>
          <a:r>
            <a:rPr lang="ko-KR" altLang="en-US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비상겸용</a:t>
          </a:r>
          <a:r>
            <a:rPr lang="en-US" altLang="ko-KR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)</a:t>
          </a:r>
          <a:endParaRPr lang="ko-KR" altLang="en-US"/>
        </a:p>
      </xdr:txBody>
    </xdr:sp>
    <xdr:clientData/>
  </xdr:twoCellAnchor>
  <xdr:twoCellAnchor editAs="oneCell">
    <xdr:from>
      <xdr:col>0</xdr:col>
      <xdr:colOff>319382</xdr:colOff>
      <xdr:row>86</xdr:row>
      <xdr:rowOff>117485</xdr:rowOff>
    </xdr:from>
    <xdr:to>
      <xdr:col>7</xdr:col>
      <xdr:colOff>74661</xdr:colOff>
      <xdr:row>100</xdr:row>
      <xdr:rowOff>51291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19382" y="18138785"/>
          <a:ext cx="4555879" cy="2867506"/>
        </a:xfrm>
        <a:prstGeom prst="rect">
          <a:avLst/>
        </a:prstGeom>
      </xdr:spPr>
    </xdr:pic>
    <xdr:clientData/>
  </xdr:twoCellAnchor>
  <xdr:twoCellAnchor editAs="oneCell">
    <xdr:from>
      <xdr:col>3</xdr:col>
      <xdr:colOff>328389</xdr:colOff>
      <xdr:row>102</xdr:row>
      <xdr:rowOff>175384</xdr:rowOff>
    </xdr:from>
    <xdr:to>
      <xdr:col>8</xdr:col>
      <xdr:colOff>365596</xdr:colOff>
      <xdr:row>109</xdr:row>
      <xdr:rowOff>71387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385789" y="21549484"/>
          <a:ext cx="3466207" cy="1362853"/>
        </a:xfrm>
        <a:prstGeom prst="rect">
          <a:avLst/>
        </a:prstGeom>
      </xdr:spPr>
    </xdr:pic>
    <xdr:clientData/>
  </xdr:twoCellAnchor>
  <xdr:twoCellAnchor>
    <xdr:from>
      <xdr:col>0</xdr:col>
      <xdr:colOff>605134</xdr:colOff>
      <xdr:row>94</xdr:row>
      <xdr:rowOff>104796</xdr:rowOff>
    </xdr:from>
    <xdr:to>
      <xdr:col>1</xdr:col>
      <xdr:colOff>279699</xdr:colOff>
      <xdr:row>94</xdr:row>
      <xdr:rowOff>150515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 flipV="1">
          <a:off x="605134" y="19802496"/>
          <a:ext cx="360365" cy="4571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ko-KR" altLang="en-US"/>
        </a:p>
      </xdr:txBody>
    </xdr:sp>
    <xdr:clientData/>
  </xdr:twoCellAnchor>
  <xdr:twoCellAnchor editAs="oneCell">
    <xdr:from>
      <xdr:col>0</xdr:col>
      <xdr:colOff>0</xdr:colOff>
      <xdr:row>113</xdr:row>
      <xdr:rowOff>120070</xdr:rowOff>
    </xdr:from>
    <xdr:to>
      <xdr:col>12</xdr:col>
      <xdr:colOff>183136</xdr:colOff>
      <xdr:row>138</xdr:row>
      <xdr:rowOff>44495</xdr:rowOff>
    </xdr:to>
    <xdr:pic>
      <xdr:nvPicPr>
        <xdr:cNvPr id="19" name="table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3799220"/>
          <a:ext cx="8412736" cy="5163175"/>
        </a:xfrm>
        <a:prstGeom prst="rect">
          <a:avLst/>
        </a:prstGeom>
      </xdr:spPr>
    </xdr:pic>
    <xdr:clientData/>
  </xdr:twoCellAnchor>
  <xdr:twoCellAnchor>
    <xdr:from>
      <xdr:col>0</xdr:col>
      <xdr:colOff>72008</xdr:colOff>
      <xdr:row>111</xdr:row>
      <xdr:rowOff>0</xdr:rowOff>
    </xdr:from>
    <xdr:to>
      <xdr:col>6</xdr:col>
      <xdr:colOff>548258</xdr:colOff>
      <xdr:row>112</xdr:row>
      <xdr:rowOff>162957</xdr:rowOff>
    </xdr:to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72008" y="23260050"/>
          <a:ext cx="4591050" cy="372507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800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5. </a:t>
          </a:r>
          <a:r>
            <a:rPr lang="ko-KR" altLang="en-US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평판 엣지등</a:t>
          </a:r>
          <a:endParaRPr lang="ko-KR" altLang="en-US"/>
        </a:p>
      </xdr:txBody>
    </xdr:sp>
    <xdr:clientData/>
  </xdr:twoCellAnchor>
  <xdr:twoCellAnchor editAs="oneCell">
    <xdr:from>
      <xdr:col>0</xdr:col>
      <xdr:colOff>320579</xdr:colOff>
      <xdr:row>113</xdr:row>
      <xdr:rowOff>140045</xdr:rowOff>
    </xdr:from>
    <xdr:to>
      <xdr:col>5</xdr:col>
      <xdr:colOff>331291</xdr:colOff>
      <xdr:row>129</xdr:row>
      <xdr:rowOff>169198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0579" y="23819195"/>
          <a:ext cx="3439712" cy="3381953"/>
        </a:xfrm>
        <a:prstGeom prst="rect">
          <a:avLst/>
        </a:prstGeom>
      </xdr:spPr>
    </xdr:pic>
    <xdr:clientData/>
  </xdr:twoCellAnchor>
  <xdr:twoCellAnchor editAs="oneCell">
    <xdr:from>
      <xdr:col>3</xdr:col>
      <xdr:colOff>357829</xdr:colOff>
      <xdr:row>130</xdr:row>
      <xdr:rowOff>10556</xdr:rowOff>
    </xdr:from>
    <xdr:to>
      <xdr:col>8</xdr:col>
      <xdr:colOff>368541</xdr:colOff>
      <xdr:row>137</xdr:row>
      <xdr:rowOff>180643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15229" y="27252056"/>
          <a:ext cx="3439712" cy="16369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120070</xdr:rowOff>
    </xdr:from>
    <xdr:to>
      <xdr:col>12</xdr:col>
      <xdr:colOff>183136</xdr:colOff>
      <xdr:row>166</xdr:row>
      <xdr:rowOff>44495</xdr:rowOff>
    </xdr:to>
    <xdr:pic>
      <xdr:nvPicPr>
        <xdr:cNvPr id="23" name="table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29666620"/>
          <a:ext cx="8412736" cy="5163175"/>
        </a:xfrm>
        <a:prstGeom prst="rect">
          <a:avLst/>
        </a:prstGeom>
      </xdr:spPr>
    </xdr:pic>
    <xdr:clientData/>
  </xdr:twoCellAnchor>
  <xdr:twoCellAnchor>
    <xdr:from>
      <xdr:col>0</xdr:col>
      <xdr:colOff>72008</xdr:colOff>
      <xdr:row>139</xdr:row>
      <xdr:rowOff>0</xdr:rowOff>
    </xdr:from>
    <xdr:to>
      <xdr:col>6</xdr:col>
      <xdr:colOff>548258</xdr:colOff>
      <xdr:row>140</xdr:row>
      <xdr:rowOff>162957</xdr:rowOff>
    </xdr:to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/>
      </xdr:nvSpPr>
      <xdr:spPr>
        <a:xfrm>
          <a:off x="72008" y="29127450"/>
          <a:ext cx="4591050" cy="372507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6</a:t>
          </a:r>
          <a:r>
            <a:rPr lang="en-US" altLang="ko-KR" sz="1800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. </a:t>
          </a:r>
          <a:r>
            <a:rPr lang="ko-KR" altLang="en-US" b="1">
              <a:solidFill>
                <a:srgbClr val="000000"/>
              </a:solidFill>
              <a:latin typeface="바른바탕1 L" pitchFamily="2" charset="-127"/>
              <a:ea typeface="바른바탕1 L" pitchFamily="2" charset="-127"/>
            </a:rPr>
            <a:t>레이스웨이등</a:t>
          </a:r>
          <a:endParaRPr lang="ko-KR" altLang="en-US"/>
        </a:p>
      </xdr:txBody>
    </xdr:sp>
    <xdr:clientData/>
  </xdr:twoCellAnchor>
  <xdr:twoCellAnchor editAs="oneCell">
    <xdr:from>
      <xdr:col>0</xdr:col>
      <xdr:colOff>462258</xdr:colOff>
      <xdr:row>142</xdr:row>
      <xdr:rowOff>92453</xdr:rowOff>
    </xdr:from>
    <xdr:to>
      <xdr:col>5</xdr:col>
      <xdr:colOff>120967</xdr:colOff>
      <xdr:row>159</xdr:row>
      <xdr:rowOff>194118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62258" y="29848553"/>
          <a:ext cx="3087709" cy="3664015"/>
        </a:xfrm>
        <a:prstGeom prst="rect">
          <a:avLst/>
        </a:prstGeom>
      </xdr:spPr>
    </xdr:pic>
    <xdr:clientData/>
  </xdr:twoCellAnchor>
  <xdr:twoCellAnchor editAs="oneCell">
    <xdr:from>
      <xdr:col>2</xdr:col>
      <xdr:colOff>382892</xdr:colOff>
      <xdr:row>160</xdr:row>
      <xdr:rowOff>46073</xdr:rowOff>
    </xdr:from>
    <xdr:to>
      <xdr:col>7</xdr:col>
      <xdr:colOff>26889</xdr:colOff>
      <xdr:row>164</xdr:row>
      <xdr:rowOff>136232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754492" y="33574073"/>
          <a:ext cx="3072997" cy="928359"/>
        </a:xfrm>
        <a:prstGeom prst="rect">
          <a:avLst/>
        </a:prstGeom>
      </xdr:spPr>
    </xdr:pic>
    <xdr:clientData/>
  </xdr:twoCellAnchor>
  <xdr:twoCellAnchor editAs="oneCell">
    <xdr:from>
      <xdr:col>7</xdr:col>
      <xdr:colOff>113039</xdr:colOff>
      <xdr:row>160</xdr:row>
      <xdr:rowOff>188949</xdr:rowOff>
    </xdr:from>
    <xdr:to>
      <xdr:col>9</xdr:col>
      <xdr:colOff>538860</xdr:colOff>
      <xdr:row>165</xdr:row>
      <xdr:rowOff>165560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913639" y="33716949"/>
          <a:ext cx="1797421" cy="1024361"/>
        </a:xfrm>
        <a:prstGeom prst="rect">
          <a:avLst/>
        </a:prstGeom>
      </xdr:spPr>
    </xdr:pic>
    <xdr:clientData/>
  </xdr:twoCellAnchor>
  <xdr:twoCellAnchor>
    <xdr:from>
      <xdr:col>9</xdr:col>
      <xdr:colOff>380999</xdr:colOff>
      <xdr:row>17</xdr:row>
      <xdr:rowOff>100855</xdr:rowOff>
    </xdr:from>
    <xdr:to>
      <xdr:col>12</xdr:col>
      <xdr:colOff>627529</xdr:colOff>
      <xdr:row>19</xdr:row>
      <xdr:rowOff>1</xdr:rowOff>
    </xdr:to>
    <xdr:sp macro="" textlink="">
      <xdr:nvSpPr>
        <xdr:cNvPr id="28" name="직사각형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/>
      </xdr:nvSpPr>
      <xdr:spPr>
        <a:xfrm>
          <a:off x="6533028" y="3720355"/>
          <a:ext cx="2297207" cy="32497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케이비텍</a:t>
          </a:r>
          <a:r>
            <a:rPr lang="en-US" altLang="ko-KR" sz="1100">
              <a:solidFill>
                <a:sysClr val="windowText" lastClr="000000"/>
              </a:solidFill>
            </a:rPr>
            <a:t>, </a:t>
          </a:r>
          <a:r>
            <a:rPr lang="ko-KR" altLang="en-US" sz="1100">
              <a:solidFill>
                <a:sysClr val="windowText" lastClr="000000"/>
              </a:solidFill>
            </a:rPr>
            <a:t>루멘전광</a:t>
          </a:r>
          <a:r>
            <a:rPr lang="en-US" altLang="ko-KR" sz="1100">
              <a:solidFill>
                <a:sysClr val="windowText" lastClr="000000"/>
              </a:solidFill>
            </a:rPr>
            <a:t>, </a:t>
          </a:r>
          <a:r>
            <a:rPr lang="ko-KR" altLang="en-US" sz="1100">
              <a:solidFill>
                <a:sysClr val="windowText" lastClr="000000"/>
              </a:solidFill>
            </a:rPr>
            <a:t>라인이노텍</a:t>
          </a:r>
        </a:p>
      </xdr:txBody>
    </xdr:sp>
    <xdr:clientData/>
  </xdr:twoCellAnchor>
  <xdr:twoCellAnchor>
    <xdr:from>
      <xdr:col>9</xdr:col>
      <xdr:colOff>410134</xdr:colOff>
      <xdr:row>44</xdr:row>
      <xdr:rowOff>163608</xdr:rowOff>
    </xdr:from>
    <xdr:to>
      <xdr:col>12</xdr:col>
      <xdr:colOff>656664</xdr:colOff>
      <xdr:row>46</xdr:row>
      <xdr:rowOff>62755</xdr:rowOff>
    </xdr:to>
    <xdr:sp macro="" textlink="">
      <xdr:nvSpPr>
        <xdr:cNvPr id="29" name="직사각형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>
        <a:xfrm>
          <a:off x="6562163" y="9531726"/>
          <a:ext cx="2297207" cy="32497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케이비텍</a:t>
          </a:r>
          <a:r>
            <a:rPr lang="en-US" altLang="ko-KR" sz="1100">
              <a:solidFill>
                <a:sysClr val="windowText" lastClr="000000"/>
              </a:solidFill>
            </a:rPr>
            <a:t>, </a:t>
          </a:r>
          <a:r>
            <a:rPr lang="ko-KR" altLang="en-US" sz="1100">
              <a:solidFill>
                <a:sysClr val="windowText" lastClr="000000"/>
              </a:solidFill>
            </a:rPr>
            <a:t>루멘전광</a:t>
          </a:r>
          <a:r>
            <a:rPr lang="en-US" altLang="ko-KR" sz="1100">
              <a:solidFill>
                <a:sysClr val="windowText" lastClr="000000"/>
              </a:solidFill>
            </a:rPr>
            <a:t>, </a:t>
          </a:r>
          <a:r>
            <a:rPr lang="ko-KR" altLang="en-US" sz="1100">
              <a:solidFill>
                <a:sysClr val="windowText" lastClr="000000"/>
              </a:solidFill>
            </a:rPr>
            <a:t>라인이노텍</a:t>
          </a:r>
        </a:p>
      </xdr:txBody>
    </xdr:sp>
    <xdr:clientData/>
  </xdr:twoCellAnchor>
  <xdr:twoCellAnchor>
    <xdr:from>
      <xdr:col>9</xdr:col>
      <xdr:colOff>394445</xdr:colOff>
      <xdr:row>72</xdr:row>
      <xdr:rowOff>170332</xdr:rowOff>
    </xdr:from>
    <xdr:to>
      <xdr:col>12</xdr:col>
      <xdr:colOff>640975</xdr:colOff>
      <xdr:row>74</xdr:row>
      <xdr:rowOff>69478</xdr:rowOff>
    </xdr:to>
    <xdr:sp macro="" textlink="">
      <xdr:nvSpPr>
        <xdr:cNvPr id="30" name="직사각형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/>
      </xdr:nvSpPr>
      <xdr:spPr>
        <a:xfrm>
          <a:off x="6546474" y="15499979"/>
          <a:ext cx="2297207" cy="32497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케이비텍</a:t>
          </a:r>
          <a:r>
            <a:rPr lang="en-US" altLang="ko-KR" sz="1100">
              <a:solidFill>
                <a:sysClr val="windowText" lastClr="000000"/>
              </a:solidFill>
            </a:rPr>
            <a:t>, </a:t>
          </a:r>
          <a:r>
            <a:rPr lang="ko-KR" altLang="en-US" sz="1100">
              <a:solidFill>
                <a:sysClr val="windowText" lastClr="000000"/>
              </a:solidFill>
            </a:rPr>
            <a:t>루멘전광</a:t>
          </a:r>
          <a:r>
            <a:rPr lang="en-US" altLang="ko-KR" sz="1100">
              <a:solidFill>
                <a:sysClr val="windowText" lastClr="000000"/>
              </a:solidFill>
            </a:rPr>
            <a:t>, </a:t>
          </a:r>
          <a:r>
            <a:rPr lang="ko-KR" altLang="en-US" sz="1100">
              <a:solidFill>
                <a:sysClr val="windowText" lastClr="000000"/>
              </a:solidFill>
            </a:rPr>
            <a:t>라인이노텍</a:t>
          </a:r>
        </a:p>
      </xdr:txBody>
    </xdr:sp>
    <xdr:clientData/>
  </xdr:twoCellAnchor>
  <xdr:twoCellAnchor>
    <xdr:from>
      <xdr:col>9</xdr:col>
      <xdr:colOff>389963</xdr:colOff>
      <xdr:row>100</xdr:row>
      <xdr:rowOff>154644</xdr:rowOff>
    </xdr:from>
    <xdr:to>
      <xdr:col>12</xdr:col>
      <xdr:colOff>636493</xdr:colOff>
      <xdr:row>102</xdr:row>
      <xdr:rowOff>53790</xdr:rowOff>
    </xdr:to>
    <xdr:sp macro="" textlink="">
      <xdr:nvSpPr>
        <xdr:cNvPr id="31" name="직사각형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/>
      </xdr:nvSpPr>
      <xdr:spPr>
        <a:xfrm>
          <a:off x="6541992" y="21445820"/>
          <a:ext cx="2297207" cy="32497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케이비텍</a:t>
          </a:r>
          <a:r>
            <a:rPr lang="en-US" altLang="ko-KR" sz="1100">
              <a:solidFill>
                <a:sysClr val="windowText" lastClr="000000"/>
              </a:solidFill>
            </a:rPr>
            <a:t>, </a:t>
          </a:r>
          <a:r>
            <a:rPr lang="ko-KR" altLang="en-US" sz="1100">
              <a:solidFill>
                <a:sysClr val="windowText" lastClr="000000"/>
              </a:solidFill>
            </a:rPr>
            <a:t>루멘전광</a:t>
          </a:r>
          <a:r>
            <a:rPr lang="en-US" altLang="ko-KR" sz="1100">
              <a:solidFill>
                <a:sysClr val="windowText" lastClr="000000"/>
              </a:solidFill>
            </a:rPr>
            <a:t>, </a:t>
          </a:r>
          <a:r>
            <a:rPr lang="ko-KR" altLang="en-US" sz="1100">
              <a:solidFill>
                <a:sysClr val="windowText" lastClr="000000"/>
              </a:solidFill>
            </a:rPr>
            <a:t>라인이노텍</a:t>
          </a:r>
        </a:p>
      </xdr:txBody>
    </xdr:sp>
    <xdr:clientData/>
  </xdr:twoCellAnchor>
  <xdr:twoCellAnchor>
    <xdr:from>
      <xdr:col>9</xdr:col>
      <xdr:colOff>396687</xdr:colOff>
      <xdr:row>128</xdr:row>
      <xdr:rowOff>172573</xdr:rowOff>
    </xdr:from>
    <xdr:to>
      <xdr:col>12</xdr:col>
      <xdr:colOff>643217</xdr:colOff>
      <xdr:row>130</xdr:row>
      <xdr:rowOff>71720</xdr:rowOff>
    </xdr:to>
    <xdr:sp macro="" textlink="">
      <xdr:nvSpPr>
        <xdr:cNvPr id="32" name="직사각형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6548716" y="27425279"/>
          <a:ext cx="2297207" cy="32497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케이비텍</a:t>
          </a:r>
          <a:r>
            <a:rPr lang="en-US" altLang="ko-KR" sz="1100">
              <a:solidFill>
                <a:sysClr val="windowText" lastClr="000000"/>
              </a:solidFill>
            </a:rPr>
            <a:t>, </a:t>
          </a:r>
          <a:r>
            <a:rPr lang="ko-KR" altLang="en-US" sz="1100">
              <a:solidFill>
                <a:sysClr val="windowText" lastClr="000000"/>
              </a:solidFill>
            </a:rPr>
            <a:t>루멘전광</a:t>
          </a:r>
          <a:r>
            <a:rPr lang="en-US" altLang="ko-KR" sz="1100">
              <a:solidFill>
                <a:sysClr val="windowText" lastClr="000000"/>
              </a:solidFill>
            </a:rPr>
            <a:t>, </a:t>
          </a:r>
          <a:r>
            <a:rPr lang="ko-KR" altLang="en-US" sz="1100">
              <a:solidFill>
                <a:sysClr val="windowText" lastClr="000000"/>
              </a:solidFill>
            </a:rPr>
            <a:t>라인이노텍</a:t>
          </a:r>
        </a:p>
      </xdr:txBody>
    </xdr:sp>
    <xdr:clientData/>
  </xdr:twoCellAnchor>
  <xdr:twoCellAnchor>
    <xdr:from>
      <xdr:col>9</xdr:col>
      <xdr:colOff>403409</xdr:colOff>
      <xdr:row>156</xdr:row>
      <xdr:rowOff>168090</xdr:rowOff>
    </xdr:from>
    <xdr:to>
      <xdr:col>12</xdr:col>
      <xdr:colOff>649939</xdr:colOff>
      <xdr:row>158</xdr:row>
      <xdr:rowOff>67236</xdr:rowOff>
    </xdr:to>
    <xdr:sp macro="" textlink="">
      <xdr:nvSpPr>
        <xdr:cNvPr id="33" name="직사각형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/>
      </xdr:nvSpPr>
      <xdr:spPr>
        <a:xfrm>
          <a:off x="6555438" y="33382325"/>
          <a:ext cx="2297207" cy="32497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케이비텍</a:t>
          </a:r>
          <a:r>
            <a:rPr lang="en-US" altLang="ko-KR" sz="1100">
              <a:solidFill>
                <a:sysClr val="windowText" lastClr="000000"/>
              </a:solidFill>
            </a:rPr>
            <a:t>, </a:t>
          </a:r>
          <a:r>
            <a:rPr lang="ko-KR" altLang="en-US" sz="1100">
              <a:solidFill>
                <a:sysClr val="windowText" lastClr="000000"/>
              </a:solidFill>
            </a:rPr>
            <a:t>루멘전광</a:t>
          </a:r>
          <a:r>
            <a:rPr lang="en-US" altLang="ko-KR" sz="1100">
              <a:solidFill>
                <a:sysClr val="windowText" lastClr="000000"/>
              </a:solidFill>
            </a:rPr>
            <a:t>, </a:t>
          </a:r>
          <a:r>
            <a:rPr lang="ko-KR" altLang="en-US" sz="1100">
              <a:solidFill>
                <a:sysClr val="windowText" lastClr="000000"/>
              </a:solidFill>
            </a:rPr>
            <a:t>라인이노텍</a:t>
          </a:r>
        </a:p>
      </xdr:txBody>
    </xdr:sp>
    <xdr:clientData/>
  </xdr:twoCellAnchor>
  <xdr:twoCellAnchor>
    <xdr:from>
      <xdr:col>9</xdr:col>
      <xdr:colOff>555810</xdr:colOff>
      <xdr:row>70</xdr:row>
      <xdr:rowOff>51548</xdr:rowOff>
    </xdr:from>
    <xdr:to>
      <xdr:col>12</xdr:col>
      <xdr:colOff>134470</xdr:colOff>
      <xdr:row>71</xdr:row>
      <xdr:rowOff>163607</xdr:rowOff>
    </xdr:to>
    <xdr:sp macro="" textlink="">
      <xdr:nvSpPr>
        <xdr:cNvPr id="34" name="직사각형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/>
      </xdr:nvSpPr>
      <xdr:spPr>
        <a:xfrm>
          <a:off x="6707839" y="14955372"/>
          <a:ext cx="1629337" cy="32497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>
              <a:solidFill>
                <a:sysClr val="windowText" lastClr="000000"/>
              </a:solidFill>
            </a:rPr>
            <a:t>서울반도체</a:t>
          </a:r>
          <a:r>
            <a:rPr lang="en-US" altLang="ko-KR" sz="1200">
              <a:solidFill>
                <a:sysClr val="windowText" lastClr="000000"/>
              </a:solidFill>
            </a:rPr>
            <a:t>, </a:t>
          </a:r>
          <a:r>
            <a:rPr lang="ko-KR" altLang="en-US" sz="1200">
              <a:solidFill>
                <a:sysClr val="windowText" lastClr="000000"/>
              </a:solidFill>
            </a:rPr>
            <a:t>삼성전자</a:t>
          </a:r>
        </a:p>
      </xdr:txBody>
    </xdr:sp>
    <xdr:clientData/>
  </xdr:twoCellAnchor>
  <xdr:twoCellAnchor>
    <xdr:from>
      <xdr:col>9</xdr:col>
      <xdr:colOff>562534</xdr:colOff>
      <xdr:row>98</xdr:row>
      <xdr:rowOff>58272</xdr:rowOff>
    </xdr:from>
    <xdr:to>
      <xdr:col>12</xdr:col>
      <xdr:colOff>141194</xdr:colOff>
      <xdr:row>99</xdr:row>
      <xdr:rowOff>170330</xdr:rowOff>
    </xdr:to>
    <xdr:sp macro="" textlink="">
      <xdr:nvSpPr>
        <xdr:cNvPr id="35" name="직사각형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/>
      </xdr:nvSpPr>
      <xdr:spPr>
        <a:xfrm>
          <a:off x="6714563" y="20923625"/>
          <a:ext cx="1629337" cy="32497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>
              <a:solidFill>
                <a:sysClr val="windowText" lastClr="000000"/>
              </a:solidFill>
            </a:rPr>
            <a:t>서울반도체</a:t>
          </a:r>
          <a:r>
            <a:rPr lang="en-US" altLang="ko-KR" sz="1200">
              <a:solidFill>
                <a:sysClr val="windowText" lastClr="000000"/>
              </a:solidFill>
            </a:rPr>
            <a:t>, </a:t>
          </a:r>
          <a:r>
            <a:rPr lang="ko-KR" altLang="en-US" sz="1200">
              <a:solidFill>
                <a:sysClr val="windowText" lastClr="000000"/>
              </a:solidFill>
            </a:rPr>
            <a:t>삼성전자</a:t>
          </a:r>
        </a:p>
      </xdr:txBody>
    </xdr:sp>
    <xdr:clientData/>
  </xdr:twoCellAnchor>
  <xdr:twoCellAnchor>
    <xdr:from>
      <xdr:col>9</xdr:col>
      <xdr:colOff>569258</xdr:colOff>
      <xdr:row>154</xdr:row>
      <xdr:rowOff>53789</xdr:rowOff>
    </xdr:from>
    <xdr:to>
      <xdr:col>12</xdr:col>
      <xdr:colOff>147918</xdr:colOff>
      <xdr:row>155</xdr:row>
      <xdr:rowOff>165847</xdr:rowOff>
    </xdr:to>
    <xdr:sp macro="" textlink="">
      <xdr:nvSpPr>
        <xdr:cNvPr id="36" name="직사각형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/>
      </xdr:nvSpPr>
      <xdr:spPr>
        <a:xfrm>
          <a:off x="6721287" y="32842201"/>
          <a:ext cx="1629337" cy="32497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200">
              <a:solidFill>
                <a:sysClr val="windowText" lastClr="000000"/>
              </a:solidFill>
            </a:rPr>
            <a:t>서울반도체</a:t>
          </a:r>
          <a:r>
            <a:rPr lang="en-US" altLang="ko-KR" sz="1200">
              <a:solidFill>
                <a:sysClr val="windowText" lastClr="000000"/>
              </a:solidFill>
            </a:rPr>
            <a:t>, </a:t>
          </a:r>
          <a:r>
            <a:rPr lang="ko-KR" altLang="en-US" sz="1200">
              <a:solidFill>
                <a:sysClr val="windowText" lastClr="000000"/>
              </a:solidFill>
            </a:rPr>
            <a:t>삼성전자</a:t>
          </a:r>
        </a:p>
      </xdr:txBody>
    </xdr:sp>
    <xdr:clientData/>
  </xdr:twoCellAnchor>
  <xdr:twoCellAnchor>
    <xdr:from>
      <xdr:col>9</xdr:col>
      <xdr:colOff>329452</xdr:colOff>
      <xdr:row>161</xdr:row>
      <xdr:rowOff>116542</xdr:rowOff>
    </xdr:from>
    <xdr:to>
      <xdr:col>12</xdr:col>
      <xdr:colOff>44823</xdr:colOff>
      <xdr:row>163</xdr:row>
      <xdr:rowOff>15688</xdr:rowOff>
    </xdr:to>
    <xdr:sp macro="" textlink="">
      <xdr:nvSpPr>
        <xdr:cNvPr id="37" name="직사각형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/>
      </xdr:nvSpPr>
      <xdr:spPr>
        <a:xfrm>
          <a:off x="6481481" y="34395336"/>
          <a:ext cx="1766048" cy="32497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ko-KR" sz="1200">
              <a:solidFill>
                <a:sysClr val="windowText" lastClr="000000"/>
              </a:solidFill>
            </a:rPr>
            <a:t>KS,</a:t>
          </a:r>
          <a:r>
            <a:rPr lang="en-US" altLang="ko-KR" sz="1200" baseline="0">
              <a:solidFill>
                <a:sysClr val="windowText" lastClr="000000"/>
              </a:solidFill>
            </a:rPr>
            <a:t> </a:t>
          </a:r>
          <a:r>
            <a:rPr lang="ko-KR" altLang="en-US" sz="1200" baseline="0">
              <a:solidFill>
                <a:sysClr val="windowText" lastClr="000000"/>
              </a:solidFill>
            </a:rPr>
            <a:t>고효율</a:t>
          </a:r>
          <a:r>
            <a:rPr lang="en-US" altLang="ko-KR" sz="1200" baseline="0">
              <a:solidFill>
                <a:sysClr val="windowText" lastClr="000000"/>
              </a:solidFill>
            </a:rPr>
            <a:t>, </a:t>
          </a:r>
          <a:r>
            <a:rPr lang="ko-KR" altLang="en-US" sz="1200" baseline="0">
              <a:solidFill>
                <a:sysClr val="windowText" lastClr="000000"/>
              </a:solidFill>
            </a:rPr>
            <a:t>친환경 인증</a:t>
          </a:r>
          <a:endParaRPr lang="ko-KR" altLang="en-US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"/>
  <sheetViews>
    <sheetView tabSelected="1" view="pageBreakPreview" zoomScaleNormal="100" zoomScaleSheetLayoutView="100" workbookViewId="0">
      <selection activeCell="K1" sqref="K1"/>
    </sheetView>
  </sheetViews>
  <sheetFormatPr defaultRowHeight="16.5" x14ac:dyDescent="0.3"/>
  <sheetData/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M30"/>
  <sheetViews>
    <sheetView workbookViewId="0"/>
  </sheetViews>
  <sheetFormatPr defaultRowHeight="16.5" x14ac:dyDescent="0.3"/>
  <sheetData>
    <row r="1" spans="1:7" x14ac:dyDescent="0.3">
      <c r="A1" t="s">
        <v>43</v>
      </c>
    </row>
    <row r="2" spans="1:7" x14ac:dyDescent="0.3">
      <c r="A2" s="1" t="s">
        <v>44</v>
      </c>
      <c r="B2" t="s">
        <v>20</v>
      </c>
    </row>
    <row r="3" spans="1:7" x14ac:dyDescent="0.3">
      <c r="A3" s="1" t="s">
        <v>45</v>
      </c>
      <c r="B3" t="s">
        <v>46</v>
      </c>
    </row>
    <row r="4" spans="1:7" x14ac:dyDescent="0.3">
      <c r="A4" s="1" t="s">
        <v>47</v>
      </c>
      <c r="B4">
        <v>5</v>
      </c>
    </row>
    <row r="5" spans="1:7" x14ac:dyDescent="0.3">
      <c r="A5" s="1" t="s">
        <v>48</v>
      </c>
      <c r="B5">
        <v>5</v>
      </c>
    </row>
    <row r="6" spans="1:7" x14ac:dyDescent="0.3">
      <c r="A6" s="1" t="s">
        <v>49</v>
      </c>
      <c r="B6" t="s">
        <v>50</v>
      </c>
    </row>
    <row r="7" spans="1:7" x14ac:dyDescent="0.3">
      <c r="A7" s="1" t="s">
        <v>51</v>
      </c>
      <c r="B7" t="s">
        <v>36</v>
      </c>
      <c r="C7" t="s">
        <v>12</v>
      </c>
    </row>
    <row r="8" spans="1:7" x14ac:dyDescent="0.3">
      <c r="A8" s="1" t="s">
        <v>52</v>
      </c>
      <c r="B8" t="s">
        <v>36</v>
      </c>
      <c r="C8">
        <v>2</v>
      </c>
    </row>
    <row r="9" spans="1:7" x14ac:dyDescent="0.3">
      <c r="A9" s="1" t="s">
        <v>53</v>
      </c>
      <c r="B9" t="s">
        <v>31</v>
      </c>
      <c r="C9" t="s">
        <v>32</v>
      </c>
      <c r="D9" t="s">
        <v>33</v>
      </c>
      <c r="E9" t="s">
        <v>34</v>
      </c>
      <c r="F9" t="s">
        <v>35</v>
      </c>
      <c r="G9" t="s">
        <v>54</v>
      </c>
    </row>
    <row r="10" spans="1:7" x14ac:dyDescent="0.3">
      <c r="A10" s="1" t="s">
        <v>55</v>
      </c>
      <c r="B10">
        <v>1118</v>
      </c>
      <c r="C10">
        <v>0</v>
      </c>
      <c r="D10">
        <v>0</v>
      </c>
    </row>
    <row r="11" spans="1:7" x14ac:dyDescent="0.3">
      <c r="A11" s="1" t="s">
        <v>56</v>
      </c>
      <c r="B11" t="s">
        <v>57</v>
      </c>
      <c r="C11">
        <v>4</v>
      </c>
    </row>
    <row r="12" spans="1:7" x14ac:dyDescent="0.3">
      <c r="A12" s="1" t="s">
        <v>58</v>
      </c>
      <c r="B12" t="s">
        <v>57</v>
      </c>
      <c r="C12">
        <v>4</v>
      </c>
    </row>
    <row r="13" spans="1:7" x14ac:dyDescent="0.3">
      <c r="A13" s="1" t="s">
        <v>59</v>
      </c>
      <c r="B13" t="s">
        <v>57</v>
      </c>
      <c r="C13">
        <v>3</v>
      </c>
    </row>
    <row r="14" spans="1:7" x14ac:dyDescent="0.3">
      <c r="A14" s="1" t="s">
        <v>60</v>
      </c>
      <c r="B14" t="s">
        <v>36</v>
      </c>
      <c r="C14">
        <v>5</v>
      </c>
    </row>
    <row r="15" spans="1:7" x14ac:dyDescent="0.3">
      <c r="A15" s="1" t="s">
        <v>61</v>
      </c>
      <c r="B15" t="s">
        <v>20</v>
      </c>
      <c r="C15" t="s">
        <v>62</v>
      </c>
      <c r="D15" t="s">
        <v>62</v>
      </c>
      <c r="E15" t="s">
        <v>62</v>
      </c>
      <c r="F15">
        <v>1</v>
      </c>
    </row>
    <row r="16" spans="1:7" x14ac:dyDescent="0.3">
      <c r="A16" s="1" t="s">
        <v>63</v>
      </c>
      <c r="B16">
        <v>1.1100000000000001</v>
      </c>
      <c r="C16">
        <v>1.1200000000000001</v>
      </c>
    </row>
    <row r="17" spans="1:13" x14ac:dyDescent="0.3">
      <c r="A17" s="1" t="s">
        <v>64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65</v>
      </c>
      <c r="B18">
        <v>1.25</v>
      </c>
      <c r="C18">
        <v>1.071</v>
      </c>
    </row>
    <row r="19" spans="1:13" x14ac:dyDescent="0.3">
      <c r="A19" s="1" t="s">
        <v>66</v>
      </c>
    </row>
    <row r="20" spans="1:13" x14ac:dyDescent="0.3">
      <c r="A20" s="1" t="s">
        <v>67</v>
      </c>
      <c r="B20" s="1" t="s">
        <v>36</v>
      </c>
      <c r="C20">
        <v>1</v>
      </c>
    </row>
    <row r="21" spans="1:13" x14ac:dyDescent="0.3">
      <c r="A21" t="s">
        <v>26</v>
      </c>
      <c r="B21" t="s">
        <v>68</v>
      </c>
      <c r="C21" t="s">
        <v>69</v>
      </c>
    </row>
    <row r="22" spans="1:13" x14ac:dyDescent="0.3">
      <c r="A22">
        <v>1</v>
      </c>
      <c r="B22" s="1" t="s">
        <v>38</v>
      </c>
      <c r="C22" s="1" t="s">
        <v>37</v>
      </c>
    </row>
    <row r="23" spans="1:13" x14ac:dyDescent="0.3">
      <c r="A23">
        <v>2</v>
      </c>
      <c r="B23" s="1" t="s">
        <v>70</v>
      </c>
      <c r="C23" s="1" t="s">
        <v>71</v>
      </c>
    </row>
    <row r="24" spans="1:13" x14ac:dyDescent="0.3">
      <c r="A24">
        <v>3</v>
      </c>
      <c r="B24" s="1" t="s">
        <v>72</v>
      </c>
      <c r="C24" s="1" t="s">
        <v>73</v>
      </c>
    </row>
    <row r="25" spans="1:13" x14ac:dyDescent="0.3">
      <c r="A25">
        <v>4</v>
      </c>
      <c r="B25" s="1" t="s">
        <v>74</v>
      </c>
      <c r="C25" s="1" t="s">
        <v>75</v>
      </c>
    </row>
    <row r="26" spans="1:13" x14ac:dyDescent="0.3">
      <c r="A26">
        <v>5</v>
      </c>
      <c r="B26" s="1" t="s">
        <v>76</v>
      </c>
      <c r="C26" s="1" t="s">
        <v>11</v>
      </c>
    </row>
    <row r="27" spans="1:13" x14ac:dyDescent="0.3">
      <c r="A27">
        <v>6</v>
      </c>
      <c r="B27" s="1" t="s">
        <v>77</v>
      </c>
      <c r="C27" s="1" t="s">
        <v>78</v>
      </c>
    </row>
    <row r="28" spans="1:13" x14ac:dyDescent="0.3">
      <c r="A28">
        <v>7</v>
      </c>
      <c r="B28" s="1" t="s">
        <v>40</v>
      </c>
      <c r="C28" s="1" t="s">
        <v>39</v>
      </c>
    </row>
    <row r="29" spans="1:13" x14ac:dyDescent="0.3">
      <c r="A29">
        <v>8</v>
      </c>
      <c r="B29" s="1" t="s">
        <v>42</v>
      </c>
      <c r="C29" s="1" t="s">
        <v>41</v>
      </c>
    </row>
    <row r="30" spans="1:13" x14ac:dyDescent="0.3">
      <c r="A30">
        <v>9</v>
      </c>
      <c r="B30" s="1" t="s">
        <v>79</v>
      </c>
      <c r="C30" s="1" t="s">
        <v>11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6"/>
  <sheetViews>
    <sheetView zoomScaleNormal="100" zoomScaleSheetLayoutView="130" workbookViewId="0">
      <selection activeCell="A7" sqref="A7"/>
    </sheetView>
  </sheetViews>
  <sheetFormatPr defaultRowHeight="16.5" x14ac:dyDescent="0.3"/>
  <sheetData>
    <row r="1" spans="1:1" ht="20.25" x14ac:dyDescent="0.3">
      <c r="A1" s="26" t="s">
        <v>326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616</v>
      </c>
    </row>
    <row r="6" spans="1:1" x14ac:dyDescent="0.3">
      <c r="A6" t="s">
        <v>617</v>
      </c>
    </row>
  </sheetData>
  <phoneticPr fontId="3" type="noConversion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50"/>
  </sheetPr>
  <dimension ref="A1:O30"/>
  <sheetViews>
    <sheetView view="pageBreakPreview" zoomScale="85" zoomScaleSheetLayoutView="85" workbookViewId="0">
      <pane ySplit="4" topLeftCell="A5" activePane="bottomLeft" state="frozen"/>
      <selection pane="bottomLeft" activeCell="B3" sqref="B3:C4"/>
    </sheetView>
  </sheetViews>
  <sheetFormatPr defaultColWidth="9" defaultRowHeight="16.5" x14ac:dyDescent="0.3"/>
  <cols>
    <col min="1" max="1" width="3.625" style="31" customWidth="1"/>
    <col min="2" max="2" width="4.125" style="24" customWidth="1"/>
    <col min="3" max="3" width="27.125" style="24" customWidth="1"/>
    <col min="4" max="4" width="30.625" style="24" customWidth="1"/>
    <col min="5" max="5" width="6.625" style="25" customWidth="1"/>
    <col min="6" max="6" width="8.625" style="25" customWidth="1"/>
    <col min="7" max="7" width="11.625" style="24" customWidth="1"/>
    <col min="8" max="8" width="13.625" style="24" customWidth="1"/>
    <col min="9" max="9" width="11.625" style="24" customWidth="1"/>
    <col min="10" max="10" width="13.625" style="24" customWidth="1"/>
    <col min="11" max="11" width="11.625" style="24" customWidth="1"/>
    <col min="12" max="12" width="13.625" style="24" customWidth="1"/>
    <col min="13" max="13" width="11.625" style="24" customWidth="1"/>
    <col min="14" max="14" width="13.625" style="24" customWidth="1"/>
    <col min="15" max="15" width="16.625" style="24" customWidth="1"/>
    <col min="16" max="16384" width="9" style="24"/>
  </cols>
  <sheetData>
    <row r="1" spans="2:15" ht="30" customHeight="1" x14ac:dyDescent="0.3">
      <c r="B1" s="122" t="s">
        <v>320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2:15" ht="28.5" customHeight="1" x14ac:dyDescent="0.3">
      <c r="B2" s="93" t="str">
        <f>공종별내역서!B2</f>
        <v>[ 지산학협력 세미나실 LED전광판 및 AV장비 구매·설치 ]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2:15" ht="28.5" customHeight="1" x14ac:dyDescent="0.3">
      <c r="B3" s="128" t="s">
        <v>324</v>
      </c>
      <c r="C3" s="129"/>
      <c r="D3" s="123" t="s">
        <v>2</v>
      </c>
      <c r="E3" s="124" t="s">
        <v>3</v>
      </c>
      <c r="F3" s="124" t="s">
        <v>4</v>
      </c>
      <c r="G3" s="126" t="s">
        <v>5</v>
      </c>
      <c r="H3" s="127"/>
      <c r="I3" s="126" t="s">
        <v>8</v>
      </c>
      <c r="J3" s="127"/>
      <c r="K3" s="126" t="s">
        <v>9</v>
      </c>
      <c r="L3" s="127"/>
      <c r="M3" s="123" t="s">
        <v>10</v>
      </c>
      <c r="N3" s="123"/>
      <c r="O3" s="123" t="s">
        <v>80</v>
      </c>
    </row>
    <row r="4" spans="2:15" ht="28.5" customHeight="1" x14ac:dyDescent="0.3">
      <c r="B4" s="130"/>
      <c r="C4" s="131"/>
      <c r="D4" s="123"/>
      <c r="E4" s="125"/>
      <c r="F4" s="125"/>
      <c r="G4" s="28" t="s">
        <v>6</v>
      </c>
      <c r="H4" s="28" t="s">
        <v>7</v>
      </c>
      <c r="I4" s="28" t="s">
        <v>6</v>
      </c>
      <c r="J4" s="28" t="s">
        <v>7</v>
      </c>
      <c r="K4" s="28" t="s">
        <v>6</v>
      </c>
      <c r="L4" s="28" t="s">
        <v>7</v>
      </c>
      <c r="M4" s="28" t="s">
        <v>6</v>
      </c>
      <c r="N4" s="28" t="s">
        <v>7</v>
      </c>
      <c r="O4" s="123"/>
    </row>
    <row r="5" spans="2:15" ht="28.5" customHeight="1" x14ac:dyDescent="0.3">
      <c r="B5" s="115" t="s">
        <v>325</v>
      </c>
      <c r="C5" s="116" t="str">
        <f>B2</f>
        <v>[ 지산학협력 세미나실 LED전광판 및 AV장비 구매·설치 ]</v>
      </c>
      <c r="D5" s="117"/>
      <c r="E5" s="118"/>
      <c r="F5" s="118"/>
      <c r="G5" s="119"/>
      <c r="H5" s="119">
        <f t="shared" ref="H5:H29" si="0">TRUNC(G5*F5, 0)</f>
        <v>0</v>
      </c>
      <c r="I5" s="119"/>
      <c r="J5" s="119">
        <f>TRUNC(I5*F5, 0)</f>
        <v>0</v>
      </c>
      <c r="K5" s="119"/>
      <c r="L5" s="119">
        <f>TRUNC(K5*F5, 0)</f>
        <v>0</v>
      </c>
      <c r="M5" s="23">
        <f t="shared" ref="M5:N29" si="1">TRUNC(G5+I5+K5, 0)</f>
        <v>0</v>
      </c>
      <c r="N5" s="23">
        <f t="shared" si="1"/>
        <v>0</v>
      </c>
      <c r="O5" s="23"/>
    </row>
    <row r="6" spans="2:15" ht="28.5" customHeight="1" x14ac:dyDescent="0.3">
      <c r="B6" s="117"/>
      <c r="C6" s="117" t="str">
        <f>공종별내역서!B5</f>
        <v>010101  가설공사</v>
      </c>
      <c r="D6" s="117"/>
      <c r="E6" s="120" t="s">
        <v>163</v>
      </c>
      <c r="F6" s="118">
        <v>1</v>
      </c>
      <c r="G6" s="119">
        <f>공종별내역서!H28</f>
        <v>0</v>
      </c>
      <c r="H6" s="119">
        <f t="shared" si="0"/>
        <v>0</v>
      </c>
      <c r="I6" s="119">
        <f>공종별내역서!J28</f>
        <v>0</v>
      </c>
      <c r="J6" s="119">
        <f t="shared" ref="J6:J29" si="2">TRUNC(I6*F6, 0)</f>
        <v>0</v>
      </c>
      <c r="K6" s="119">
        <f>공종별내역서!L28</f>
        <v>0</v>
      </c>
      <c r="L6" s="119">
        <f t="shared" ref="L6:L29" si="3">TRUNC(K6*F6, 0)</f>
        <v>0</v>
      </c>
      <c r="M6" s="23">
        <f t="shared" si="1"/>
        <v>0</v>
      </c>
      <c r="N6" s="23">
        <f t="shared" si="1"/>
        <v>0</v>
      </c>
      <c r="O6" s="121"/>
    </row>
    <row r="7" spans="2:15" ht="28.5" customHeight="1" x14ac:dyDescent="0.3">
      <c r="B7" s="117"/>
      <c r="C7" s="117" t="str">
        <f>공종별내역서!B29</f>
        <v>010102  영상시스템</v>
      </c>
      <c r="D7" s="117"/>
      <c r="E7" s="120" t="s">
        <v>163</v>
      </c>
      <c r="F7" s="118">
        <v>1</v>
      </c>
      <c r="G7" s="119">
        <f>공종별내역서!H76</f>
        <v>0</v>
      </c>
      <c r="H7" s="119">
        <f t="shared" si="0"/>
        <v>0</v>
      </c>
      <c r="I7" s="119">
        <f>공종별내역서!J76</f>
        <v>0</v>
      </c>
      <c r="J7" s="119">
        <f t="shared" si="2"/>
        <v>0</v>
      </c>
      <c r="K7" s="119">
        <f>공종별내역서!L76</f>
        <v>0</v>
      </c>
      <c r="L7" s="119">
        <f t="shared" si="3"/>
        <v>0</v>
      </c>
      <c r="M7" s="23">
        <f t="shared" si="1"/>
        <v>0</v>
      </c>
      <c r="N7" s="23">
        <f t="shared" si="1"/>
        <v>0</v>
      </c>
      <c r="O7" s="121"/>
    </row>
    <row r="8" spans="2:15" ht="28.5" customHeight="1" x14ac:dyDescent="0.3">
      <c r="B8" s="117"/>
      <c r="C8" s="117" t="str">
        <f>공종별내역서!B77</f>
        <v>010103  음향 시스템</v>
      </c>
      <c r="D8" s="117"/>
      <c r="E8" s="120" t="s">
        <v>163</v>
      </c>
      <c r="F8" s="118">
        <v>1</v>
      </c>
      <c r="G8" s="119">
        <f>공종별내역서!H100</f>
        <v>0</v>
      </c>
      <c r="H8" s="119">
        <f t="shared" si="0"/>
        <v>0</v>
      </c>
      <c r="I8" s="119">
        <f>공종별내역서!J100</f>
        <v>0</v>
      </c>
      <c r="J8" s="119">
        <f t="shared" si="2"/>
        <v>0</v>
      </c>
      <c r="K8" s="119">
        <f>공종별내역서!L100</f>
        <v>0</v>
      </c>
      <c r="L8" s="119">
        <f t="shared" si="3"/>
        <v>0</v>
      </c>
      <c r="M8" s="23">
        <f t="shared" si="1"/>
        <v>0</v>
      </c>
      <c r="N8" s="23">
        <f t="shared" si="1"/>
        <v>0</v>
      </c>
      <c r="O8" s="121"/>
    </row>
    <row r="9" spans="2:15" ht="28.5" customHeight="1" x14ac:dyDescent="0.3">
      <c r="B9" s="117"/>
      <c r="C9" s="117"/>
      <c r="D9" s="117"/>
      <c r="E9" s="120"/>
      <c r="F9" s="118"/>
      <c r="G9" s="119"/>
      <c r="H9" s="119">
        <f t="shared" si="0"/>
        <v>0</v>
      </c>
      <c r="I9" s="119"/>
      <c r="J9" s="119">
        <f t="shared" si="2"/>
        <v>0</v>
      </c>
      <c r="K9" s="119"/>
      <c r="L9" s="119">
        <f t="shared" si="3"/>
        <v>0</v>
      </c>
      <c r="M9" s="23">
        <f t="shared" si="1"/>
        <v>0</v>
      </c>
      <c r="N9" s="23">
        <f t="shared" si="1"/>
        <v>0</v>
      </c>
      <c r="O9" s="121"/>
    </row>
    <row r="10" spans="2:15" ht="28.5" customHeight="1" x14ac:dyDescent="0.3">
      <c r="B10" s="117"/>
      <c r="C10" s="117"/>
      <c r="D10" s="117"/>
      <c r="E10" s="120"/>
      <c r="F10" s="118"/>
      <c r="G10" s="119"/>
      <c r="H10" s="119">
        <f>TRUNC(G10*F10, 0)</f>
        <v>0</v>
      </c>
      <c r="I10" s="119"/>
      <c r="J10" s="119">
        <f t="shared" si="2"/>
        <v>0</v>
      </c>
      <c r="K10" s="119"/>
      <c r="L10" s="119">
        <f t="shared" si="3"/>
        <v>0</v>
      </c>
      <c r="M10" s="23">
        <f t="shared" si="1"/>
        <v>0</v>
      </c>
      <c r="N10" s="23">
        <f t="shared" si="1"/>
        <v>0</v>
      </c>
      <c r="O10" s="121"/>
    </row>
    <row r="11" spans="2:15" ht="28.5" customHeight="1" x14ac:dyDescent="0.3">
      <c r="B11" s="117"/>
      <c r="C11" s="117"/>
      <c r="D11" s="117"/>
      <c r="E11" s="120"/>
      <c r="F11" s="118"/>
      <c r="G11" s="119"/>
      <c r="H11" s="119">
        <f t="shared" si="0"/>
        <v>0</v>
      </c>
      <c r="I11" s="119"/>
      <c r="J11" s="119">
        <f t="shared" si="2"/>
        <v>0</v>
      </c>
      <c r="K11" s="119"/>
      <c r="L11" s="119">
        <f t="shared" si="3"/>
        <v>0</v>
      </c>
      <c r="M11" s="23">
        <f t="shared" si="1"/>
        <v>0</v>
      </c>
      <c r="N11" s="23">
        <f t="shared" si="1"/>
        <v>0</v>
      </c>
      <c r="O11" s="23"/>
    </row>
    <row r="12" spans="2:15" ht="28.5" customHeight="1" x14ac:dyDescent="0.3">
      <c r="B12" s="117"/>
      <c r="C12" s="117"/>
      <c r="D12" s="117"/>
      <c r="E12" s="120"/>
      <c r="F12" s="118"/>
      <c r="G12" s="119"/>
      <c r="H12" s="119">
        <f t="shared" si="0"/>
        <v>0</v>
      </c>
      <c r="I12" s="119"/>
      <c r="J12" s="119">
        <f t="shared" si="2"/>
        <v>0</v>
      </c>
      <c r="K12" s="119"/>
      <c r="L12" s="119">
        <f t="shared" si="3"/>
        <v>0</v>
      </c>
      <c r="M12" s="23">
        <f t="shared" si="1"/>
        <v>0</v>
      </c>
      <c r="N12" s="23">
        <f t="shared" si="1"/>
        <v>0</v>
      </c>
      <c r="O12" s="23"/>
    </row>
    <row r="13" spans="2:15" ht="28.5" customHeight="1" x14ac:dyDescent="0.3">
      <c r="B13" s="117"/>
      <c r="C13" s="117"/>
      <c r="D13" s="117"/>
      <c r="E13" s="120"/>
      <c r="F13" s="118"/>
      <c r="G13" s="119"/>
      <c r="H13" s="119">
        <f t="shared" si="0"/>
        <v>0</v>
      </c>
      <c r="I13" s="119"/>
      <c r="J13" s="119">
        <f t="shared" si="2"/>
        <v>0</v>
      </c>
      <c r="K13" s="119"/>
      <c r="L13" s="119">
        <f t="shared" si="3"/>
        <v>0</v>
      </c>
      <c r="M13" s="23">
        <f t="shared" si="1"/>
        <v>0</v>
      </c>
      <c r="N13" s="23">
        <f t="shared" si="1"/>
        <v>0</v>
      </c>
      <c r="O13" s="23"/>
    </row>
    <row r="14" spans="2:15" ht="28.5" customHeight="1" x14ac:dyDescent="0.3">
      <c r="B14" s="117"/>
      <c r="C14" s="117"/>
      <c r="D14" s="117"/>
      <c r="E14" s="118"/>
      <c r="F14" s="118"/>
      <c r="G14" s="119"/>
      <c r="H14" s="119">
        <f t="shared" si="0"/>
        <v>0</v>
      </c>
      <c r="I14" s="119"/>
      <c r="J14" s="119">
        <f t="shared" si="2"/>
        <v>0</v>
      </c>
      <c r="K14" s="119"/>
      <c r="L14" s="119">
        <f t="shared" si="3"/>
        <v>0</v>
      </c>
      <c r="M14" s="23">
        <f t="shared" si="1"/>
        <v>0</v>
      </c>
      <c r="N14" s="23">
        <f t="shared" si="1"/>
        <v>0</v>
      </c>
      <c r="O14" s="23"/>
    </row>
    <row r="15" spans="2:15" ht="28.5" customHeight="1" x14ac:dyDescent="0.3">
      <c r="B15" s="117"/>
      <c r="C15" s="117"/>
      <c r="D15" s="117"/>
      <c r="E15" s="118"/>
      <c r="F15" s="118"/>
      <c r="G15" s="119"/>
      <c r="H15" s="119">
        <f t="shared" si="0"/>
        <v>0</v>
      </c>
      <c r="I15" s="119"/>
      <c r="J15" s="119">
        <f t="shared" si="2"/>
        <v>0</v>
      </c>
      <c r="K15" s="119"/>
      <c r="L15" s="119">
        <f t="shared" si="3"/>
        <v>0</v>
      </c>
      <c r="M15" s="23">
        <f t="shared" si="1"/>
        <v>0</v>
      </c>
      <c r="N15" s="23">
        <f t="shared" si="1"/>
        <v>0</v>
      </c>
      <c r="O15" s="23"/>
    </row>
    <row r="16" spans="2:15" ht="28.5" customHeight="1" x14ac:dyDescent="0.3">
      <c r="B16" s="117"/>
      <c r="C16" s="117"/>
      <c r="D16" s="117"/>
      <c r="E16" s="118"/>
      <c r="F16" s="118"/>
      <c r="G16" s="119"/>
      <c r="H16" s="119">
        <f t="shared" si="0"/>
        <v>0</v>
      </c>
      <c r="I16" s="119"/>
      <c r="J16" s="119">
        <f t="shared" si="2"/>
        <v>0</v>
      </c>
      <c r="K16" s="119"/>
      <c r="L16" s="119">
        <f t="shared" si="3"/>
        <v>0</v>
      </c>
      <c r="M16" s="23">
        <f t="shared" si="1"/>
        <v>0</v>
      </c>
      <c r="N16" s="23">
        <f t="shared" si="1"/>
        <v>0</v>
      </c>
      <c r="O16" s="23"/>
    </row>
    <row r="17" spans="1:15" ht="28.5" customHeight="1" x14ac:dyDescent="0.3">
      <c r="B17" s="117"/>
      <c r="C17" s="117"/>
      <c r="D17" s="117"/>
      <c r="E17" s="118"/>
      <c r="F17" s="118"/>
      <c r="G17" s="119"/>
      <c r="H17" s="119">
        <f t="shared" si="0"/>
        <v>0</v>
      </c>
      <c r="I17" s="119"/>
      <c r="J17" s="119">
        <f t="shared" si="2"/>
        <v>0</v>
      </c>
      <c r="K17" s="119"/>
      <c r="L17" s="119">
        <f t="shared" si="3"/>
        <v>0</v>
      </c>
      <c r="M17" s="23">
        <f t="shared" si="1"/>
        <v>0</v>
      </c>
      <c r="N17" s="23">
        <f t="shared" si="1"/>
        <v>0</v>
      </c>
      <c r="O17" s="23"/>
    </row>
    <row r="18" spans="1:15" ht="28.5" customHeight="1" x14ac:dyDescent="0.3">
      <c r="B18" s="117"/>
      <c r="C18" s="117"/>
      <c r="D18" s="117"/>
      <c r="E18" s="118"/>
      <c r="F18" s="118"/>
      <c r="G18" s="119"/>
      <c r="H18" s="119">
        <f t="shared" ref="H18" si="4">TRUNC(G18*F18, 0)</f>
        <v>0</v>
      </c>
      <c r="I18" s="119"/>
      <c r="J18" s="119">
        <f t="shared" ref="J18" si="5">TRUNC(I18*F18, 0)</f>
        <v>0</v>
      </c>
      <c r="K18" s="119"/>
      <c r="L18" s="119">
        <f t="shared" ref="L18" si="6">TRUNC(K18*F18, 0)</f>
        <v>0</v>
      </c>
      <c r="M18" s="23">
        <f t="shared" si="1"/>
        <v>0</v>
      </c>
      <c r="N18" s="23">
        <f t="shared" ref="N18" si="7">TRUNC(H18+J18+L18, 0)</f>
        <v>0</v>
      </c>
      <c r="O18" s="23"/>
    </row>
    <row r="19" spans="1:15" ht="28.5" customHeight="1" x14ac:dyDescent="0.3">
      <c r="B19" s="117"/>
      <c r="C19" s="117"/>
      <c r="D19" s="117"/>
      <c r="E19" s="118"/>
      <c r="F19" s="118"/>
      <c r="G19" s="119"/>
      <c r="H19" s="119">
        <f t="shared" si="0"/>
        <v>0</v>
      </c>
      <c r="I19" s="119"/>
      <c r="J19" s="119">
        <f t="shared" si="2"/>
        <v>0</v>
      </c>
      <c r="K19" s="119"/>
      <c r="L19" s="119">
        <f t="shared" si="3"/>
        <v>0</v>
      </c>
      <c r="M19" s="23">
        <f t="shared" si="1"/>
        <v>0</v>
      </c>
      <c r="N19" s="23">
        <f t="shared" si="1"/>
        <v>0</v>
      </c>
      <c r="O19" s="23"/>
    </row>
    <row r="20" spans="1:15" ht="28.5" customHeight="1" x14ac:dyDescent="0.3">
      <c r="B20" s="117"/>
      <c r="C20" s="117"/>
      <c r="D20" s="117"/>
      <c r="E20" s="118"/>
      <c r="F20" s="118"/>
      <c r="G20" s="119"/>
      <c r="H20" s="119">
        <f t="shared" si="0"/>
        <v>0</v>
      </c>
      <c r="I20" s="119"/>
      <c r="J20" s="119">
        <f t="shared" si="2"/>
        <v>0</v>
      </c>
      <c r="K20" s="119"/>
      <c r="L20" s="119">
        <f t="shared" si="3"/>
        <v>0</v>
      </c>
      <c r="M20" s="23">
        <f t="shared" si="1"/>
        <v>0</v>
      </c>
      <c r="N20" s="23">
        <f t="shared" si="1"/>
        <v>0</v>
      </c>
      <c r="O20" s="23"/>
    </row>
    <row r="21" spans="1:15" ht="28.5" customHeight="1" x14ac:dyDescent="0.3">
      <c r="B21" s="117"/>
      <c r="C21" s="117"/>
      <c r="D21" s="117"/>
      <c r="E21" s="118"/>
      <c r="F21" s="118"/>
      <c r="G21" s="119"/>
      <c r="H21" s="119">
        <f t="shared" si="0"/>
        <v>0</v>
      </c>
      <c r="I21" s="119"/>
      <c r="J21" s="119">
        <f t="shared" si="2"/>
        <v>0</v>
      </c>
      <c r="K21" s="119"/>
      <c r="L21" s="119">
        <f t="shared" si="3"/>
        <v>0</v>
      </c>
      <c r="M21" s="23">
        <f t="shared" si="1"/>
        <v>0</v>
      </c>
      <c r="N21" s="23">
        <f t="shared" si="1"/>
        <v>0</v>
      </c>
      <c r="O21" s="23"/>
    </row>
    <row r="22" spans="1:15" ht="28.5" customHeight="1" x14ac:dyDescent="0.3">
      <c r="B22" s="117"/>
      <c r="C22" s="117"/>
      <c r="D22" s="117"/>
      <c r="E22" s="118"/>
      <c r="F22" s="118"/>
      <c r="G22" s="119"/>
      <c r="H22" s="119">
        <f t="shared" ref="H22:H23" si="8">TRUNC(G22*F22, 0)</f>
        <v>0</v>
      </c>
      <c r="I22" s="119"/>
      <c r="J22" s="119">
        <f t="shared" ref="J22:J23" si="9">TRUNC(I22*F22, 0)</f>
        <v>0</v>
      </c>
      <c r="K22" s="119"/>
      <c r="L22" s="119">
        <f t="shared" ref="L22:L23" si="10">TRUNC(K22*F22, 0)</f>
        <v>0</v>
      </c>
      <c r="M22" s="23">
        <f t="shared" si="1"/>
        <v>0</v>
      </c>
      <c r="N22" s="23">
        <f t="shared" ref="N22:N23" si="11">TRUNC(H22+J22+L22, 0)</f>
        <v>0</v>
      </c>
      <c r="O22" s="23"/>
    </row>
    <row r="23" spans="1:15" ht="28.5" customHeight="1" x14ac:dyDescent="0.3">
      <c r="B23" s="117"/>
      <c r="C23" s="117"/>
      <c r="D23" s="117"/>
      <c r="E23" s="118"/>
      <c r="F23" s="118"/>
      <c r="G23" s="119"/>
      <c r="H23" s="119">
        <f t="shared" si="8"/>
        <v>0</v>
      </c>
      <c r="I23" s="119"/>
      <c r="J23" s="119">
        <f t="shared" si="9"/>
        <v>0</v>
      </c>
      <c r="K23" s="119"/>
      <c r="L23" s="119">
        <f t="shared" si="10"/>
        <v>0</v>
      </c>
      <c r="M23" s="23">
        <f t="shared" si="1"/>
        <v>0</v>
      </c>
      <c r="N23" s="23">
        <f t="shared" si="11"/>
        <v>0</v>
      </c>
      <c r="O23" s="23"/>
    </row>
    <row r="24" spans="1:15" ht="28.5" customHeight="1" x14ac:dyDescent="0.3">
      <c r="B24" s="117"/>
      <c r="C24" s="117"/>
      <c r="D24" s="117"/>
      <c r="E24" s="118"/>
      <c r="F24" s="118"/>
      <c r="G24" s="119"/>
      <c r="H24" s="119">
        <f t="shared" si="0"/>
        <v>0</v>
      </c>
      <c r="I24" s="119"/>
      <c r="J24" s="119">
        <f t="shared" si="2"/>
        <v>0</v>
      </c>
      <c r="K24" s="119"/>
      <c r="L24" s="119">
        <f t="shared" si="3"/>
        <v>0</v>
      </c>
      <c r="M24" s="23">
        <f t="shared" si="1"/>
        <v>0</v>
      </c>
      <c r="N24" s="23">
        <f t="shared" si="1"/>
        <v>0</v>
      </c>
      <c r="O24" s="23"/>
    </row>
    <row r="25" spans="1:15" ht="28.5" customHeight="1" x14ac:dyDescent="0.3">
      <c r="B25" s="117"/>
      <c r="C25" s="117"/>
      <c r="D25" s="117"/>
      <c r="E25" s="118"/>
      <c r="F25" s="118"/>
      <c r="G25" s="119"/>
      <c r="H25" s="119">
        <f t="shared" si="0"/>
        <v>0</v>
      </c>
      <c r="I25" s="119"/>
      <c r="J25" s="119">
        <f t="shared" si="2"/>
        <v>0</v>
      </c>
      <c r="K25" s="119"/>
      <c r="L25" s="119">
        <f t="shared" si="3"/>
        <v>0</v>
      </c>
      <c r="M25" s="23">
        <f t="shared" si="1"/>
        <v>0</v>
      </c>
      <c r="N25" s="23">
        <f t="shared" si="1"/>
        <v>0</v>
      </c>
      <c r="O25" s="23"/>
    </row>
    <row r="26" spans="1:15" ht="28.5" customHeight="1" x14ac:dyDescent="0.3">
      <c r="B26" s="117"/>
      <c r="C26" s="117"/>
      <c r="D26" s="117"/>
      <c r="E26" s="118"/>
      <c r="F26" s="118"/>
      <c r="G26" s="119"/>
      <c r="H26" s="119">
        <f t="shared" si="0"/>
        <v>0</v>
      </c>
      <c r="I26" s="119"/>
      <c r="J26" s="119">
        <f t="shared" si="2"/>
        <v>0</v>
      </c>
      <c r="K26" s="119"/>
      <c r="L26" s="119">
        <f t="shared" si="3"/>
        <v>0</v>
      </c>
      <c r="M26" s="23">
        <f t="shared" si="1"/>
        <v>0</v>
      </c>
      <c r="N26" s="23">
        <f t="shared" si="1"/>
        <v>0</v>
      </c>
      <c r="O26" s="23"/>
    </row>
    <row r="27" spans="1:15" ht="28.5" customHeight="1" x14ac:dyDescent="0.3">
      <c r="B27" s="117"/>
      <c r="C27" s="117"/>
      <c r="D27" s="117"/>
      <c r="E27" s="118"/>
      <c r="F27" s="118"/>
      <c r="G27" s="119"/>
      <c r="H27" s="119">
        <f t="shared" si="0"/>
        <v>0</v>
      </c>
      <c r="I27" s="119"/>
      <c r="J27" s="119">
        <f t="shared" si="2"/>
        <v>0</v>
      </c>
      <c r="K27" s="119"/>
      <c r="L27" s="119">
        <f t="shared" si="3"/>
        <v>0</v>
      </c>
      <c r="M27" s="23">
        <f t="shared" si="1"/>
        <v>0</v>
      </c>
      <c r="N27" s="23">
        <f t="shared" si="1"/>
        <v>0</v>
      </c>
      <c r="O27" s="23"/>
    </row>
    <row r="28" spans="1:15" ht="28.5" customHeight="1" x14ac:dyDescent="0.3">
      <c r="B28" s="117"/>
      <c r="C28" s="117"/>
      <c r="D28" s="117"/>
      <c r="E28" s="118"/>
      <c r="F28" s="118"/>
      <c r="G28" s="119"/>
      <c r="H28" s="119">
        <f t="shared" ref="H28" si="12">TRUNC(G28*F28, 0)</f>
        <v>0</v>
      </c>
      <c r="I28" s="119"/>
      <c r="J28" s="119">
        <f t="shared" ref="J28" si="13">TRUNC(I28*F28, 0)</f>
        <v>0</v>
      </c>
      <c r="K28" s="119"/>
      <c r="L28" s="119">
        <f t="shared" ref="L28" si="14">TRUNC(K28*F28, 0)</f>
        <v>0</v>
      </c>
      <c r="M28" s="23">
        <f t="shared" si="1"/>
        <v>0</v>
      </c>
      <c r="N28" s="23">
        <f t="shared" ref="N28" si="15">TRUNC(H28+J28+L28, 0)</f>
        <v>0</v>
      </c>
      <c r="O28" s="23"/>
    </row>
    <row r="29" spans="1:15" ht="28.5" customHeight="1" x14ac:dyDescent="0.3">
      <c r="B29" s="117"/>
      <c r="C29" s="117"/>
      <c r="D29" s="117"/>
      <c r="E29" s="118"/>
      <c r="F29" s="118"/>
      <c r="G29" s="119"/>
      <c r="H29" s="119">
        <f t="shared" si="0"/>
        <v>0</v>
      </c>
      <c r="I29" s="119"/>
      <c r="J29" s="119">
        <f t="shared" si="2"/>
        <v>0</v>
      </c>
      <c r="K29" s="119"/>
      <c r="L29" s="119">
        <f t="shared" si="3"/>
        <v>0</v>
      </c>
      <c r="M29" s="23">
        <f t="shared" si="1"/>
        <v>0</v>
      </c>
      <c r="N29" s="23">
        <f t="shared" si="1"/>
        <v>0</v>
      </c>
      <c r="O29" s="23"/>
    </row>
    <row r="30" spans="1:15" s="30" customFormat="1" ht="28.5" customHeight="1" x14ac:dyDescent="0.3">
      <c r="A30" s="32"/>
      <c r="B30" s="29" t="s">
        <v>13</v>
      </c>
      <c r="C30" s="29"/>
      <c r="D30" s="29"/>
      <c r="E30" s="105"/>
      <c r="F30" s="105"/>
      <c r="G30" s="106"/>
      <c r="H30" s="107">
        <f>SUM(H5:H29)</f>
        <v>0</v>
      </c>
      <c r="I30" s="106"/>
      <c r="J30" s="107">
        <f>SUM(J5:J29)</f>
        <v>0</v>
      </c>
      <c r="K30" s="106"/>
      <c r="L30" s="107">
        <f>SUM(L5:L29)</f>
        <v>0</v>
      </c>
      <c r="M30" s="107"/>
      <c r="N30" s="107">
        <f>TRUNC(H30+J30+L30, 0)</f>
        <v>0</v>
      </c>
      <c r="O30" s="107"/>
    </row>
  </sheetData>
  <mergeCells count="10">
    <mergeCell ref="B1:O1"/>
    <mergeCell ref="D3:D4"/>
    <mergeCell ref="E3:E4"/>
    <mergeCell ref="F3:F4"/>
    <mergeCell ref="G3:H3"/>
    <mergeCell ref="I3:J3"/>
    <mergeCell ref="K3:L3"/>
    <mergeCell ref="M3:N3"/>
    <mergeCell ref="O3:O4"/>
    <mergeCell ref="B3:C4"/>
  </mergeCells>
  <phoneticPr fontId="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62" fitToHeight="0" orientation="landscape" r:id="rId1"/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00B0F0"/>
    <pageSetUpPr fitToPage="1"/>
  </sheetPr>
  <dimension ref="B1:P100"/>
  <sheetViews>
    <sheetView view="pageBreakPreview" zoomScale="85" zoomScaleSheetLayoutView="85" workbookViewId="0">
      <pane ySplit="4" topLeftCell="A5" activePane="bottomLeft" state="frozen"/>
      <selection pane="bottomLeft" activeCell="B3" sqref="B3:C4"/>
    </sheetView>
  </sheetViews>
  <sheetFormatPr defaultColWidth="9" defaultRowHeight="28.5" customHeight="1" x14ac:dyDescent="0.3"/>
  <cols>
    <col min="1" max="1" width="3.625" style="31" customWidth="1"/>
    <col min="2" max="2" width="4.125" style="31" customWidth="1"/>
    <col min="3" max="3" width="27.125" style="31" customWidth="1"/>
    <col min="4" max="4" width="30.625" style="31" customWidth="1"/>
    <col min="5" max="5" width="6.625" style="91" customWidth="1"/>
    <col min="6" max="6" width="8.625" style="91" customWidth="1"/>
    <col min="7" max="7" width="11.625" style="31" customWidth="1"/>
    <col min="8" max="8" width="13.625" style="31" customWidth="1"/>
    <col min="9" max="9" width="11.625" style="31" customWidth="1"/>
    <col min="10" max="10" width="13.625" style="31" customWidth="1"/>
    <col min="11" max="11" width="11.625" style="31" customWidth="1"/>
    <col min="12" max="12" width="13.625" style="31" customWidth="1"/>
    <col min="13" max="13" width="11.625" style="31" customWidth="1"/>
    <col min="14" max="14" width="13.625" style="31" customWidth="1"/>
    <col min="15" max="15" width="16.625" style="31" customWidth="1"/>
    <col min="16" max="16384" width="9" style="31"/>
  </cols>
  <sheetData>
    <row r="1" spans="2:16" ht="30" customHeight="1" x14ac:dyDescent="0.3">
      <c r="B1" s="132" t="s">
        <v>321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89"/>
    </row>
    <row r="2" spans="2:16" ht="28.5" customHeight="1" x14ac:dyDescent="0.3">
      <c r="B2" s="93" t="s">
        <v>613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2:16" ht="28.5" customHeight="1" x14ac:dyDescent="0.3">
      <c r="B3" s="138" t="s">
        <v>1</v>
      </c>
      <c r="C3" s="139"/>
      <c r="D3" s="133" t="s">
        <v>2</v>
      </c>
      <c r="E3" s="136" t="s">
        <v>3</v>
      </c>
      <c r="F3" s="136" t="s">
        <v>4</v>
      </c>
      <c r="G3" s="134" t="s">
        <v>5</v>
      </c>
      <c r="H3" s="135"/>
      <c r="I3" s="134" t="s">
        <v>8</v>
      </c>
      <c r="J3" s="135"/>
      <c r="K3" s="134" t="s">
        <v>9</v>
      </c>
      <c r="L3" s="135"/>
      <c r="M3" s="133" t="s">
        <v>10</v>
      </c>
      <c r="N3" s="133"/>
      <c r="O3" s="133" t="s">
        <v>80</v>
      </c>
    </row>
    <row r="4" spans="2:16" ht="28.5" customHeight="1" x14ac:dyDescent="0.3">
      <c r="B4" s="140"/>
      <c r="C4" s="141"/>
      <c r="D4" s="133"/>
      <c r="E4" s="137"/>
      <c r="F4" s="137"/>
      <c r="G4" s="90" t="s">
        <v>6</v>
      </c>
      <c r="H4" s="90" t="s">
        <v>7</v>
      </c>
      <c r="I4" s="90" t="s">
        <v>6</v>
      </c>
      <c r="J4" s="90" t="s">
        <v>7</v>
      </c>
      <c r="K4" s="90" t="s">
        <v>6</v>
      </c>
      <c r="L4" s="90" t="s">
        <v>7</v>
      </c>
      <c r="M4" s="90" t="s">
        <v>6</v>
      </c>
      <c r="N4" s="90" t="s">
        <v>7</v>
      </c>
      <c r="O4" s="133"/>
    </row>
    <row r="5" spans="2:16" s="92" customFormat="1" ht="28.5" customHeight="1" x14ac:dyDescent="0.3">
      <c r="B5" s="94" t="s">
        <v>533</v>
      </c>
      <c r="C5" s="94"/>
      <c r="D5" s="94"/>
      <c r="E5" s="95"/>
      <c r="F5" s="95"/>
      <c r="G5" s="96"/>
      <c r="H5" s="96">
        <f t="shared" ref="H5" si="0">TRUNC(G5*F5, 0)</f>
        <v>0</v>
      </c>
      <c r="I5" s="96"/>
      <c r="J5" s="96">
        <f t="shared" ref="J5" si="1">TRUNC(I5*F5, 0)</f>
        <v>0</v>
      </c>
      <c r="K5" s="96"/>
      <c r="L5" s="96">
        <f t="shared" ref="L5" si="2">TRUNC(K5*F5, 0)</f>
        <v>0</v>
      </c>
      <c r="M5" s="97"/>
      <c r="N5" s="97">
        <f t="shared" ref="N5" si="3">TRUNC(H5+J5+L5, 0)</f>
        <v>0</v>
      </c>
      <c r="O5" s="97"/>
    </row>
    <row r="6" spans="2:16" ht="28.5" customHeight="1" x14ac:dyDescent="0.3">
      <c r="B6" s="98"/>
      <c r="C6" s="98" t="s">
        <v>534</v>
      </c>
      <c r="D6" s="98" t="s">
        <v>535</v>
      </c>
      <c r="E6" s="99" t="s">
        <v>536</v>
      </c>
      <c r="F6" s="100">
        <v>150</v>
      </c>
      <c r="G6" s="101"/>
      <c r="H6" s="101">
        <f t="shared" ref="H6:H27" si="4">TRUNC(G6*F6, 0)</f>
        <v>0</v>
      </c>
      <c r="I6" s="101"/>
      <c r="J6" s="101">
        <f t="shared" ref="J6:J27" si="5">TRUNC(I6*F6, 0)</f>
        <v>0</v>
      </c>
      <c r="K6" s="101"/>
      <c r="L6" s="101">
        <f t="shared" ref="L6:L27" si="6">TRUNC(K6*F6, 0)</f>
        <v>0</v>
      </c>
      <c r="M6" s="102">
        <f>TRUNC(G6+I6+K6)</f>
        <v>0</v>
      </c>
      <c r="N6" s="102">
        <f t="shared" ref="N6:N28" si="7">TRUNC(H6+J6+L6, 0)</f>
        <v>0</v>
      </c>
      <c r="O6" s="103"/>
    </row>
    <row r="7" spans="2:16" ht="28.5" customHeight="1" x14ac:dyDescent="0.3">
      <c r="B7" s="98"/>
      <c r="C7" s="98" t="s">
        <v>537</v>
      </c>
      <c r="D7" s="98" t="s">
        <v>538</v>
      </c>
      <c r="E7" s="99" t="s">
        <v>536</v>
      </c>
      <c r="F7" s="100">
        <v>150</v>
      </c>
      <c r="G7" s="101"/>
      <c r="H7" s="101">
        <f t="shared" si="4"/>
        <v>0</v>
      </c>
      <c r="I7" s="101"/>
      <c r="J7" s="101">
        <f t="shared" si="5"/>
        <v>0</v>
      </c>
      <c r="K7" s="101"/>
      <c r="L7" s="101">
        <f t="shared" si="6"/>
        <v>0</v>
      </c>
      <c r="M7" s="102">
        <f t="shared" ref="M7:M28" si="8">TRUNC(G7+I7+K7)</f>
        <v>0</v>
      </c>
      <c r="N7" s="102">
        <f t="shared" si="7"/>
        <v>0</v>
      </c>
      <c r="O7" s="103"/>
    </row>
    <row r="8" spans="2:16" ht="28.5" customHeight="1" x14ac:dyDescent="0.3">
      <c r="B8" s="98"/>
      <c r="C8" s="98" t="s">
        <v>539</v>
      </c>
      <c r="D8" s="98" t="s">
        <v>540</v>
      </c>
      <c r="E8" s="104" t="s">
        <v>163</v>
      </c>
      <c r="F8" s="100">
        <v>1</v>
      </c>
      <c r="G8" s="101"/>
      <c r="H8" s="101">
        <f t="shared" si="4"/>
        <v>0</v>
      </c>
      <c r="I8" s="101"/>
      <c r="J8" s="101">
        <f t="shared" si="5"/>
        <v>0</v>
      </c>
      <c r="K8" s="101"/>
      <c r="L8" s="101">
        <f t="shared" si="6"/>
        <v>0</v>
      </c>
      <c r="M8" s="102">
        <f t="shared" si="8"/>
        <v>0</v>
      </c>
      <c r="N8" s="102">
        <f t="shared" si="7"/>
        <v>0</v>
      </c>
      <c r="O8" s="103"/>
    </row>
    <row r="9" spans="2:16" ht="28.5" customHeight="1" x14ac:dyDescent="0.3">
      <c r="B9" s="98"/>
      <c r="C9" s="98"/>
      <c r="D9" s="98"/>
      <c r="E9" s="104"/>
      <c r="F9" s="100"/>
      <c r="G9" s="101"/>
      <c r="H9" s="101">
        <f t="shared" si="4"/>
        <v>0</v>
      </c>
      <c r="I9" s="101"/>
      <c r="J9" s="101">
        <f t="shared" si="5"/>
        <v>0</v>
      </c>
      <c r="K9" s="101"/>
      <c r="L9" s="101">
        <f t="shared" si="6"/>
        <v>0</v>
      </c>
      <c r="M9" s="102">
        <f t="shared" si="8"/>
        <v>0</v>
      </c>
      <c r="N9" s="102">
        <f t="shared" si="7"/>
        <v>0</v>
      </c>
      <c r="O9" s="103"/>
    </row>
    <row r="10" spans="2:16" ht="28.5" customHeight="1" x14ac:dyDescent="0.3">
      <c r="B10" s="98"/>
      <c r="C10" s="98"/>
      <c r="D10" s="98"/>
      <c r="E10" s="104"/>
      <c r="F10" s="100"/>
      <c r="G10" s="101"/>
      <c r="H10" s="101">
        <f t="shared" si="4"/>
        <v>0</v>
      </c>
      <c r="I10" s="101"/>
      <c r="J10" s="101">
        <f t="shared" si="5"/>
        <v>0</v>
      </c>
      <c r="K10" s="101"/>
      <c r="L10" s="101">
        <f t="shared" si="6"/>
        <v>0</v>
      </c>
      <c r="M10" s="102">
        <f t="shared" si="8"/>
        <v>0</v>
      </c>
      <c r="N10" s="102">
        <f t="shared" si="7"/>
        <v>0</v>
      </c>
      <c r="O10" s="103"/>
    </row>
    <row r="11" spans="2:16" ht="28.5" customHeight="1" x14ac:dyDescent="0.3">
      <c r="B11" s="98"/>
      <c r="C11" s="98"/>
      <c r="D11" s="98"/>
      <c r="E11" s="100"/>
      <c r="F11" s="100"/>
      <c r="G11" s="101"/>
      <c r="H11" s="101">
        <f t="shared" si="4"/>
        <v>0</v>
      </c>
      <c r="I11" s="101"/>
      <c r="J11" s="101">
        <f t="shared" si="5"/>
        <v>0</v>
      </c>
      <c r="K11" s="101"/>
      <c r="L11" s="101">
        <f t="shared" si="6"/>
        <v>0</v>
      </c>
      <c r="M11" s="102">
        <f t="shared" si="8"/>
        <v>0</v>
      </c>
      <c r="N11" s="102">
        <f t="shared" si="7"/>
        <v>0</v>
      </c>
      <c r="O11" s="102"/>
    </row>
    <row r="12" spans="2:16" ht="28.5" customHeight="1" x14ac:dyDescent="0.3">
      <c r="B12" s="98"/>
      <c r="C12" s="98"/>
      <c r="D12" s="98"/>
      <c r="E12" s="100"/>
      <c r="F12" s="100"/>
      <c r="G12" s="101"/>
      <c r="H12" s="101">
        <f t="shared" si="4"/>
        <v>0</v>
      </c>
      <c r="I12" s="101"/>
      <c r="J12" s="101">
        <f t="shared" si="5"/>
        <v>0</v>
      </c>
      <c r="K12" s="101"/>
      <c r="L12" s="101">
        <f t="shared" si="6"/>
        <v>0</v>
      </c>
      <c r="M12" s="102">
        <f t="shared" si="8"/>
        <v>0</v>
      </c>
      <c r="N12" s="102">
        <f t="shared" si="7"/>
        <v>0</v>
      </c>
      <c r="O12" s="102"/>
    </row>
    <row r="13" spans="2:16" ht="28.5" customHeight="1" x14ac:dyDescent="0.3">
      <c r="B13" s="98"/>
      <c r="C13" s="98"/>
      <c r="D13" s="98"/>
      <c r="E13" s="104"/>
      <c r="F13" s="100"/>
      <c r="G13" s="101"/>
      <c r="H13" s="101">
        <f t="shared" si="4"/>
        <v>0</v>
      </c>
      <c r="I13" s="101"/>
      <c r="J13" s="101">
        <f t="shared" si="5"/>
        <v>0</v>
      </c>
      <c r="K13" s="101"/>
      <c r="L13" s="101">
        <f t="shared" si="6"/>
        <v>0</v>
      </c>
      <c r="M13" s="102">
        <f t="shared" si="8"/>
        <v>0</v>
      </c>
      <c r="N13" s="102">
        <f t="shared" si="7"/>
        <v>0</v>
      </c>
      <c r="O13" s="102"/>
    </row>
    <row r="14" spans="2:16" ht="28.5" customHeight="1" x14ac:dyDescent="0.3">
      <c r="B14" s="98"/>
      <c r="C14" s="98"/>
      <c r="D14" s="98"/>
      <c r="E14" s="100"/>
      <c r="F14" s="100"/>
      <c r="G14" s="101"/>
      <c r="H14" s="101">
        <f t="shared" si="4"/>
        <v>0</v>
      </c>
      <c r="I14" s="101"/>
      <c r="J14" s="101">
        <f t="shared" si="5"/>
        <v>0</v>
      </c>
      <c r="K14" s="101"/>
      <c r="L14" s="101">
        <f t="shared" si="6"/>
        <v>0</v>
      </c>
      <c r="M14" s="102">
        <f t="shared" si="8"/>
        <v>0</v>
      </c>
      <c r="N14" s="102">
        <f t="shared" si="7"/>
        <v>0</v>
      </c>
      <c r="O14" s="102"/>
    </row>
    <row r="15" spans="2:16" ht="28.5" customHeight="1" x14ac:dyDescent="0.3">
      <c r="B15" s="98"/>
      <c r="C15" s="98"/>
      <c r="D15" s="98"/>
      <c r="E15" s="100"/>
      <c r="F15" s="100"/>
      <c r="G15" s="101"/>
      <c r="H15" s="101">
        <f t="shared" si="4"/>
        <v>0</v>
      </c>
      <c r="I15" s="101"/>
      <c r="J15" s="101">
        <f t="shared" si="5"/>
        <v>0</v>
      </c>
      <c r="K15" s="101"/>
      <c r="L15" s="101">
        <f t="shared" si="6"/>
        <v>0</v>
      </c>
      <c r="M15" s="102">
        <f t="shared" si="8"/>
        <v>0</v>
      </c>
      <c r="N15" s="102">
        <f t="shared" si="7"/>
        <v>0</v>
      </c>
      <c r="O15" s="102"/>
    </row>
    <row r="16" spans="2:16" ht="28.5" customHeight="1" x14ac:dyDescent="0.3">
      <c r="B16" s="98"/>
      <c r="C16" s="98"/>
      <c r="D16" s="98"/>
      <c r="E16" s="100"/>
      <c r="F16" s="100"/>
      <c r="G16" s="101"/>
      <c r="H16" s="101">
        <f t="shared" si="4"/>
        <v>0</v>
      </c>
      <c r="I16" s="101"/>
      <c r="J16" s="101">
        <f t="shared" si="5"/>
        <v>0</v>
      </c>
      <c r="K16" s="101"/>
      <c r="L16" s="101">
        <f t="shared" si="6"/>
        <v>0</v>
      </c>
      <c r="M16" s="102">
        <f t="shared" si="8"/>
        <v>0</v>
      </c>
      <c r="N16" s="102">
        <f t="shared" si="7"/>
        <v>0</v>
      </c>
      <c r="O16" s="102"/>
    </row>
    <row r="17" spans="2:15" ht="28.5" customHeight="1" x14ac:dyDescent="0.3">
      <c r="B17" s="98"/>
      <c r="C17" s="98"/>
      <c r="D17" s="98"/>
      <c r="E17" s="100"/>
      <c r="F17" s="100"/>
      <c r="G17" s="101"/>
      <c r="H17" s="101">
        <f t="shared" ref="H17" si="9">TRUNC(G17*F17, 0)</f>
        <v>0</v>
      </c>
      <c r="I17" s="101"/>
      <c r="J17" s="101">
        <f t="shared" ref="J17" si="10">TRUNC(I17*F17, 0)</f>
        <v>0</v>
      </c>
      <c r="K17" s="101"/>
      <c r="L17" s="101">
        <f t="shared" ref="L17" si="11">TRUNC(K17*F17, 0)</f>
        <v>0</v>
      </c>
      <c r="M17" s="102">
        <f t="shared" si="8"/>
        <v>0</v>
      </c>
      <c r="N17" s="102">
        <f t="shared" ref="N17" si="12">TRUNC(H17+J17+L17, 0)</f>
        <v>0</v>
      </c>
      <c r="O17" s="102"/>
    </row>
    <row r="18" spans="2:15" ht="28.5" customHeight="1" x14ac:dyDescent="0.3">
      <c r="B18" s="98"/>
      <c r="C18" s="98"/>
      <c r="D18" s="98"/>
      <c r="E18" s="100"/>
      <c r="F18" s="100"/>
      <c r="G18" s="101"/>
      <c r="H18" s="101">
        <f t="shared" si="4"/>
        <v>0</v>
      </c>
      <c r="I18" s="101"/>
      <c r="J18" s="101">
        <f t="shared" si="5"/>
        <v>0</v>
      </c>
      <c r="K18" s="101"/>
      <c r="L18" s="101">
        <f t="shared" si="6"/>
        <v>0</v>
      </c>
      <c r="M18" s="102">
        <f t="shared" si="8"/>
        <v>0</v>
      </c>
      <c r="N18" s="102">
        <f t="shared" si="7"/>
        <v>0</v>
      </c>
      <c r="O18" s="102"/>
    </row>
    <row r="19" spans="2:15" ht="28.5" customHeight="1" x14ac:dyDescent="0.3">
      <c r="B19" s="98"/>
      <c r="C19" s="98"/>
      <c r="D19" s="98"/>
      <c r="E19" s="100"/>
      <c r="F19" s="100"/>
      <c r="G19" s="101"/>
      <c r="H19" s="101">
        <f t="shared" si="4"/>
        <v>0</v>
      </c>
      <c r="I19" s="101"/>
      <c r="J19" s="101">
        <f t="shared" si="5"/>
        <v>0</v>
      </c>
      <c r="K19" s="101"/>
      <c r="L19" s="101">
        <f t="shared" si="6"/>
        <v>0</v>
      </c>
      <c r="M19" s="102">
        <f t="shared" si="8"/>
        <v>0</v>
      </c>
      <c r="N19" s="102">
        <f t="shared" si="7"/>
        <v>0</v>
      </c>
      <c r="O19" s="102"/>
    </row>
    <row r="20" spans="2:15" ht="28.5" customHeight="1" x14ac:dyDescent="0.3">
      <c r="B20" s="98"/>
      <c r="C20" s="98"/>
      <c r="D20" s="98"/>
      <c r="E20" s="100"/>
      <c r="F20" s="100"/>
      <c r="G20" s="101"/>
      <c r="H20" s="101">
        <f t="shared" si="4"/>
        <v>0</v>
      </c>
      <c r="I20" s="101"/>
      <c r="J20" s="101">
        <f t="shared" si="5"/>
        <v>0</v>
      </c>
      <c r="K20" s="101"/>
      <c r="L20" s="101">
        <f t="shared" si="6"/>
        <v>0</v>
      </c>
      <c r="M20" s="102">
        <f t="shared" si="8"/>
        <v>0</v>
      </c>
      <c r="N20" s="102">
        <f t="shared" si="7"/>
        <v>0</v>
      </c>
      <c r="O20" s="102"/>
    </row>
    <row r="21" spans="2:15" ht="28.5" customHeight="1" x14ac:dyDescent="0.3">
      <c r="B21" s="98"/>
      <c r="C21" s="98"/>
      <c r="D21" s="98"/>
      <c r="E21" s="100"/>
      <c r="F21" s="100"/>
      <c r="G21" s="101"/>
      <c r="H21" s="101">
        <f t="shared" ref="H21:H23" si="13">TRUNC(G21*F21, 0)</f>
        <v>0</v>
      </c>
      <c r="I21" s="101"/>
      <c r="J21" s="101">
        <f t="shared" ref="J21:J23" si="14">TRUNC(I21*F21, 0)</f>
        <v>0</v>
      </c>
      <c r="K21" s="101"/>
      <c r="L21" s="101">
        <f t="shared" ref="L21:L23" si="15">TRUNC(K21*F21, 0)</f>
        <v>0</v>
      </c>
      <c r="M21" s="102">
        <f t="shared" si="8"/>
        <v>0</v>
      </c>
      <c r="N21" s="102">
        <f t="shared" ref="N21:N23" si="16">TRUNC(H21+J21+L21, 0)</f>
        <v>0</v>
      </c>
      <c r="O21" s="102"/>
    </row>
    <row r="22" spans="2:15" ht="28.5" customHeight="1" x14ac:dyDescent="0.3">
      <c r="B22" s="98"/>
      <c r="C22" s="98"/>
      <c r="D22" s="98"/>
      <c r="E22" s="100"/>
      <c r="F22" s="100"/>
      <c r="G22" s="101"/>
      <c r="H22" s="101">
        <f t="shared" si="13"/>
        <v>0</v>
      </c>
      <c r="I22" s="101"/>
      <c r="J22" s="101">
        <f t="shared" si="14"/>
        <v>0</v>
      </c>
      <c r="K22" s="101"/>
      <c r="L22" s="101">
        <f t="shared" si="15"/>
        <v>0</v>
      </c>
      <c r="M22" s="102">
        <f t="shared" si="8"/>
        <v>0</v>
      </c>
      <c r="N22" s="102">
        <f t="shared" si="16"/>
        <v>0</v>
      </c>
      <c r="O22" s="102"/>
    </row>
    <row r="23" spans="2:15" ht="28.5" customHeight="1" x14ac:dyDescent="0.3">
      <c r="B23" s="98"/>
      <c r="C23" s="98"/>
      <c r="D23" s="98"/>
      <c r="E23" s="100"/>
      <c r="F23" s="100"/>
      <c r="G23" s="101"/>
      <c r="H23" s="101">
        <f t="shared" si="13"/>
        <v>0</v>
      </c>
      <c r="I23" s="101"/>
      <c r="J23" s="101">
        <f t="shared" si="14"/>
        <v>0</v>
      </c>
      <c r="K23" s="101"/>
      <c r="L23" s="101">
        <f t="shared" si="15"/>
        <v>0</v>
      </c>
      <c r="M23" s="102">
        <f t="shared" si="8"/>
        <v>0</v>
      </c>
      <c r="N23" s="102">
        <f t="shared" si="16"/>
        <v>0</v>
      </c>
      <c r="O23" s="102"/>
    </row>
    <row r="24" spans="2:15" ht="28.5" customHeight="1" x14ac:dyDescent="0.3">
      <c r="B24" s="98"/>
      <c r="C24" s="98"/>
      <c r="D24" s="98"/>
      <c r="E24" s="100"/>
      <c r="F24" s="100"/>
      <c r="G24" s="101"/>
      <c r="H24" s="101">
        <f t="shared" ref="H24" si="17">TRUNC(G24*F24, 0)</f>
        <v>0</v>
      </c>
      <c r="I24" s="101"/>
      <c r="J24" s="101">
        <f t="shared" ref="J24" si="18">TRUNC(I24*F24, 0)</f>
        <v>0</v>
      </c>
      <c r="K24" s="101"/>
      <c r="L24" s="101">
        <f t="shared" ref="L24" si="19">TRUNC(K24*F24, 0)</f>
        <v>0</v>
      </c>
      <c r="M24" s="102">
        <f t="shared" si="8"/>
        <v>0</v>
      </c>
      <c r="N24" s="102">
        <f t="shared" ref="N24" si="20">TRUNC(H24+J24+L24, 0)</f>
        <v>0</v>
      </c>
      <c r="O24" s="102"/>
    </row>
    <row r="25" spans="2:15" ht="28.5" customHeight="1" x14ac:dyDescent="0.3">
      <c r="B25" s="98"/>
      <c r="C25" s="98"/>
      <c r="D25" s="98"/>
      <c r="E25" s="100"/>
      <c r="F25" s="100"/>
      <c r="G25" s="101"/>
      <c r="H25" s="101">
        <f t="shared" si="4"/>
        <v>0</v>
      </c>
      <c r="I25" s="101"/>
      <c r="J25" s="101">
        <f t="shared" si="5"/>
        <v>0</v>
      </c>
      <c r="K25" s="101"/>
      <c r="L25" s="101">
        <f t="shared" si="6"/>
        <v>0</v>
      </c>
      <c r="M25" s="102">
        <f t="shared" si="8"/>
        <v>0</v>
      </c>
      <c r="N25" s="102">
        <f t="shared" si="7"/>
        <v>0</v>
      </c>
      <c r="O25" s="102"/>
    </row>
    <row r="26" spans="2:15" ht="28.5" customHeight="1" x14ac:dyDescent="0.3">
      <c r="B26" s="98"/>
      <c r="C26" s="98"/>
      <c r="D26" s="98"/>
      <c r="E26" s="100"/>
      <c r="F26" s="100"/>
      <c r="G26" s="101"/>
      <c r="H26" s="101">
        <f t="shared" ref="H26" si="21">TRUNC(G26*F26, 0)</f>
        <v>0</v>
      </c>
      <c r="I26" s="101"/>
      <c r="J26" s="101">
        <f t="shared" ref="J26" si="22">TRUNC(I26*F26, 0)</f>
        <v>0</v>
      </c>
      <c r="K26" s="101"/>
      <c r="L26" s="101">
        <f t="shared" ref="L26" si="23">TRUNC(K26*F26, 0)</f>
        <v>0</v>
      </c>
      <c r="M26" s="102">
        <f t="shared" si="8"/>
        <v>0</v>
      </c>
      <c r="N26" s="102">
        <f t="shared" ref="N26" si="24">TRUNC(H26+J26+L26, 0)</f>
        <v>0</v>
      </c>
      <c r="O26" s="102"/>
    </row>
    <row r="27" spans="2:15" ht="28.5" customHeight="1" x14ac:dyDescent="0.3">
      <c r="B27" s="98"/>
      <c r="C27" s="98"/>
      <c r="D27" s="98"/>
      <c r="E27" s="100"/>
      <c r="F27" s="100"/>
      <c r="G27" s="101"/>
      <c r="H27" s="101">
        <f t="shared" si="4"/>
        <v>0</v>
      </c>
      <c r="I27" s="101"/>
      <c r="J27" s="101">
        <f t="shared" si="5"/>
        <v>0</v>
      </c>
      <c r="K27" s="101"/>
      <c r="L27" s="101">
        <f t="shared" si="6"/>
        <v>0</v>
      </c>
      <c r="M27" s="102">
        <f t="shared" si="8"/>
        <v>0</v>
      </c>
      <c r="N27" s="102">
        <f t="shared" si="7"/>
        <v>0</v>
      </c>
      <c r="O27" s="102"/>
    </row>
    <row r="28" spans="2:15" s="30" customFormat="1" ht="28.5" customHeight="1" x14ac:dyDescent="0.3">
      <c r="B28" s="29" t="s">
        <v>13</v>
      </c>
      <c r="C28" s="29"/>
      <c r="D28" s="29"/>
      <c r="E28" s="105"/>
      <c r="F28" s="105"/>
      <c r="G28" s="106"/>
      <c r="H28" s="107">
        <f>SUM(H5:H27)</f>
        <v>0</v>
      </c>
      <c r="I28" s="106"/>
      <c r="J28" s="107">
        <f>SUM(J5:J27)</f>
        <v>0</v>
      </c>
      <c r="K28" s="106"/>
      <c r="L28" s="107">
        <f>SUM(L5:L27)</f>
        <v>0</v>
      </c>
      <c r="M28" s="107">
        <f t="shared" si="8"/>
        <v>0</v>
      </c>
      <c r="N28" s="107">
        <f t="shared" si="7"/>
        <v>0</v>
      </c>
      <c r="O28" s="107"/>
    </row>
    <row r="29" spans="2:15" s="92" customFormat="1" ht="28.5" customHeight="1" x14ac:dyDescent="0.3">
      <c r="B29" s="94" t="s">
        <v>615</v>
      </c>
      <c r="C29" s="94"/>
      <c r="D29" s="94"/>
      <c r="E29" s="95"/>
      <c r="F29" s="95"/>
      <c r="G29" s="96"/>
      <c r="H29" s="96">
        <f t="shared" ref="H29:H55" si="25">TRUNC(G29*F29, 0)</f>
        <v>0</v>
      </c>
      <c r="I29" s="96"/>
      <c r="J29" s="96">
        <f t="shared" ref="J29:J55" si="26">TRUNC(I29*F29, 0)</f>
        <v>0</v>
      </c>
      <c r="K29" s="96"/>
      <c r="L29" s="96">
        <f t="shared" ref="L29:L55" si="27">TRUNC(K29*F29, 0)</f>
        <v>0</v>
      </c>
      <c r="M29" s="97"/>
      <c r="N29" s="97">
        <f t="shared" ref="N29:N100" si="28">TRUNC(H29+J29+L29, 0)</f>
        <v>0</v>
      </c>
      <c r="O29" s="97"/>
    </row>
    <row r="30" spans="2:15" ht="28.5" customHeight="1" x14ac:dyDescent="0.3">
      <c r="B30" s="108">
        <v>1</v>
      </c>
      <c r="C30" s="109" t="s">
        <v>541</v>
      </c>
      <c r="D30" s="110" t="s">
        <v>542</v>
      </c>
      <c r="E30" s="104" t="s">
        <v>543</v>
      </c>
      <c r="F30" s="100">
        <v>1</v>
      </c>
      <c r="G30" s="101"/>
      <c r="H30" s="101">
        <f t="shared" si="25"/>
        <v>0</v>
      </c>
      <c r="I30" s="101"/>
      <c r="J30" s="101">
        <f t="shared" si="26"/>
        <v>0</v>
      </c>
      <c r="K30" s="101"/>
      <c r="L30" s="101">
        <f t="shared" si="27"/>
        <v>0</v>
      </c>
      <c r="M30" s="102">
        <f t="shared" ref="M30:M55" si="29">TRUNC(G30+I30+K30)</f>
        <v>0</v>
      </c>
      <c r="N30" s="102">
        <f t="shared" si="28"/>
        <v>0</v>
      </c>
      <c r="O30" s="103"/>
    </row>
    <row r="31" spans="2:15" ht="28.5" customHeight="1" x14ac:dyDescent="0.3">
      <c r="B31" s="108"/>
      <c r="C31" s="111" t="s">
        <v>555</v>
      </c>
      <c r="D31" s="110"/>
      <c r="E31" s="104"/>
      <c r="F31" s="100"/>
      <c r="G31" s="101"/>
      <c r="H31" s="101">
        <f t="shared" si="25"/>
        <v>0</v>
      </c>
      <c r="I31" s="101"/>
      <c r="J31" s="101">
        <f t="shared" si="26"/>
        <v>0</v>
      </c>
      <c r="K31" s="101"/>
      <c r="L31" s="101">
        <f t="shared" si="27"/>
        <v>0</v>
      </c>
      <c r="M31" s="102">
        <f t="shared" si="29"/>
        <v>0</v>
      </c>
      <c r="N31" s="102">
        <f t="shared" si="28"/>
        <v>0</v>
      </c>
      <c r="O31" s="103"/>
    </row>
    <row r="32" spans="2:15" ht="28.5" customHeight="1" x14ac:dyDescent="0.3">
      <c r="B32" s="108"/>
      <c r="C32" s="111" t="s">
        <v>556</v>
      </c>
      <c r="D32" s="110"/>
      <c r="E32" s="104"/>
      <c r="F32" s="100"/>
      <c r="G32" s="101"/>
      <c r="H32" s="101">
        <f t="shared" si="25"/>
        <v>0</v>
      </c>
      <c r="I32" s="101"/>
      <c r="J32" s="101">
        <f t="shared" si="26"/>
        <v>0</v>
      </c>
      <c r="K32" s="101"/>
      <c r="L32" s="101">
        <f t="shared" si="27"/>
        <v>0</v>
      </c>
      <c r="M32" s="102">
        <f t="shared" si="29"/>
        <v>0</v>
      </c>
      <c r="N32" s="102">
        <f t="shared" si="28"/>
        <v>0</v>
      </c>
      <c r="O32" s="103"/>
    </row>
    <row r="33" spans="2:15" ht="28.5" customHeight="1" x14ac:dyDescent="0.3">
      <c r="B33" s="108"/>
      <c r="C33" s="111" t="s">
        <v>557</v>
      </c>
      <c r="D33" s="110"/>
      <c r="E33" s="104"/>
      <c r="F33" s="100"/>
      <c r="G33" s="101"/>
      <c r="H33" s="101">
        <f t="shared" si="25"/>
        <v>0</v>
      </c>
      <c r="I33" s="101"/>
      <c r="J33" s="101">
        <f t="shared" si="26"/>
        <v>0</v>
      </c>
      <c r="K33" s="101"/>
      <c r="L33" s="101">
        <f t="shared" si="27"/>
        <v>0</v>
      </c>
      <c r="M33" s="102">
        <f t="shared" si="29"/>
        <v>0</v>
      </c>
      <c r="N33" s="102">
        <f t="shared" si="28"/>
        <v>0</v>
      </c>
      <c r="O33" s="103"/>
    </row>
    <row r="34" spans="2:15" ht="28.5" customHeight="1" x14ac:dyDescent="0.3">
      <c r="B34" s="108"/>
      <c r="C34" s="111" t="s">
        <v>558</v>
      </c>
      <c r="D34" s="110"/>
      <c r="E34" s="104"/>
      <c r="F34" s="100"/>
      <c r="G34" s="101"/>
      <c r="H34" s="101">
        <f t="shared" si="25"/>
        <v>0</v>
      </c>
      <c r="I34" s="101"/>
      <c r="J34" s="101">
        <f t="shared" si="26"/>
        <v>0</v>
      </c>
      <c r="K34" s="101"/>
      <c r="L34" s="101">
        <f t="shared" si="27"/>
        <v>0</v>
      </c>
      <c r="M34" s="102">
        <f t="shared" si="29"/>
        <v>0</v>
      </c>
      <c r="N34" s="102">
        <f t="shared" si="28"/>
        <v>0</v>
      </c>
      <c r="O34" s="103"/>
    </row>
    <row r="35" spans="2:15" ht="28.5" customHeight="1" x14ac:dyDescent="0.3">
      <c r="B35" s="108"/>
      <c r="C35" s="111" t="s">
        <v>559</v>
      </c>
      <c r="D35" s="110"/>
      <c r="E35" s="100"/>
      <c r="F35" s="100"/>
      <c r="G35" s="101"/>
      <c r="H35" s="101">
        <f t="shared" si="25"/>
        <v>0</v>
      </c>
      <c r="I35" s="101"/>
      <c r="J35" s="101">
        <f t="shared" si="26"/>
        <v>0</v>
      </c>
      <c r="K35" s="101"/>
      <c r="L35" s="101">
        <f t="shared" si="27"/>
        <v>0</v>
      </c>
      <c r="M35" s="102">
        <f t="shared" si="29"/>
        <v>0</v>
      </c>
      <c r="N35" s="102">
        <f t="shared" si="28"/>
        <v>0</v>
      </c>
      <c r="O35" s="102"/>
    </row>
    <row r="36" spans="2:15" ht="28.5" customHeight="1" x14ac:dyDescent="0.3">
      <c r="B36" s="108"/>
      <c r="C36" s="111" t="s">
        <v>560</v>
      </c>
      <c r="D36" s="110" t="s">
        <v>598</v>
      </c>
      <c r="E36" s="100" t="s">
        <v>544</v>
      </c>
      <c r="F36" s="100">
        <v>1</v>
      </c>
      <c r="G36" s="101"/>
      <c r="H36" s="101"/>
      <c r="I36" s="101"/>
      <c r="J36" s="101">
        <f t="shared" si="26"/>
        <v>0</v>
      </c>
      <c r="K36" s="101"/>
      <c r="L36" s="101">
        <f t="shared" si="27"/>
        <v>0</v>
      </c>
      <c r="M36" s="102"/>
      <c r="N36" s="102">
        <f t="shared" si="28"/>
        <v>0</v>
      </c>
      <c r="O36" s="102"/>
    </row>
    <row r="37" spans="2:15" ht="28.5" customHeight="1" x14ac:dyDescent="0.3">
      <c r="B37" s="108">
        <v>2</v>
      </c>
      <c r="C37" s="109" t="s">
        <v>545</v>
      </c>
      <c r="D37" s="110" t="s">
        <v>599</v>
      </c>
      <c r="E37" s="104" t="s">
        <v>546</v>
      </c>
      <c r="F37" s="100">
        <v>1</v>
      </c>
      <c r="G37" s="101"/>
      <c r="H37" s="101">
        <f t="shared" ref="H37:H53" si="30">TRUNC(G37*F37, 0)</f>
        <v>0</v>
      </c>
      <c r="I37" s="101"/>
      <c r="J37" s="101">
        <f t="shared" ref="J37:J53" si="31">TRUNC(I37*F37, 0)</f>
        <v>0</v>
      </c>
      <c r="K37" s="101"/>
      <c r="L37" s="101">
        <f t="shared" ref="L37:L53" si="32">TRUNC(K37*F37, 0)</f>
        <v>0</v>
      </c>
      <c r="M37" s="102">
        <f t="shared" ref="M37:M53" si="33">TRUNC(G37+I37+K37)</f>
        <v>0</v>
      </c>
      <c r="N37" s="102">
        <f t="shared" ref="N37:N53" si="34">TRUNC(H37+J37+L37, 0)</f>
        <v>0</v>
      </c>
      <c r="O37" s="102"/>
    </row>
    <row r="38" spans="2:15" ht="28.5" customHeight="1" x14ac:dyDescent="0.3">
      <c r="B38" s="108"/>
      <c r="C38" s="111" t="s">
        <v>561</v>
      </c>
      <c r="D38" s="110" t="s">
        <v>600</v>
      </c>
      <c r="E38" s="100" t="s">
        <v>544</v>
      </c>
      <c r="F38" s="100">
        <v>1</v>
      </c>
      <c r="G38" s="101"/>
      <c r="H38" s="101">
        <f t="shared" si="30"/>
        <v>0</v>
      </c>
      <c r="I38" s="101"/>
      <c r="J38" s="101">
        <f t="shared" si="31"/>
        <v>0</v>
      </c>
      <c r="K38" s="101"/>
      <c r="L38" s="101">
        <f t="shared" si="32"/>
        <v>0</v>
      </c>
      <c r="M38" s="102">
        <f t="shared" si="33"/>
        <v>0</v>
      </c>
      <c r="N38" s="102">
        <f t="shared" si="34"/>
        <v>0</v>
      </c>
      <c r="O38" s="102"/>
    </row>
    <row r="39" spans="2:15" ht="28.5" customHeight="1" x14ac:dyDescent="0.3">
      <c r="B39" s="108"/>
      <c r="C39" s="111" t="s">
        <v>562</v>
      </c>
      <c r="D39" s="110" t="s">
        <v>547</v>
      </c>
      <c r="E39" s="100" t="s">
        <v>544</v>
      </c>
      <c r="F39" s="100">
        <v>1</v>
      </c>
      <c r="G39" s="101"/>
      <c r="H39" s="101">
        <f t="shared" si="30"/>
        <v>0</v>
      </c>
      <c r="I39" s="101"/>
      <c r="J39" s="101">
        <f t="shared" si="31"/>
        <v>0</v>
      </c>
      <c r="K39" s="101"/>
      <c r="L39" s="101">
        <f t="shared" si="32"/>
        <v>0</v>
      </c>
      <c r="M39" s="102">
        <f t="shared" si="33"/>
        <v>0</v>
      </c>
      <c r="N39" s="102">
        <f t="shared" si="34"/>
        <v>0</v>
      </c>
      <c r="O39" s="102"/>
    </row>
    <row r="40" spans="2:15" ht="28.5" customHeight="1" x14ac:dyDescent="0.3">
      <c r="B40" s="108"/>
      <c r="C40" s="111" t="s">
        <v>563</v>
      </c>
      <c r="D40" s="110" t="s">
        <v>548</v>
      </c>
      <c r="E40" s="100" t="s">
        <v>544</v>
      </c>
      <c r="F40" s="100">
        <v>1</v>
      </c>
      <c r="G40" s="101"/>
      <c r="H40" s="101">
        <f t="shared" si="30"/>
        <v>0</v>
      </c>
      <c r="I40" s="101"/>
      <c r="J40" s="101">
        <f t="shared" si="31"/>
        <v>0</v>
      </c>
      <c r="K40" s="101"/>
      <c r="L40" s="101">
        <f t="shared" si="32"/>
        <v>0</v>
      </c>
      <c r="M40" s="102">
        <f t="shared" si="33"/>
        <v>0</v>
      </c>
      <c r="N40" s="102">
        <f t="shared" si="34"/>
        <v>0</v>
      </c>
      <c r="O40" s="102"/>
    </row>
    <row r="41" spans="2:15" ht="28.5" customHeight="1" x14ac:dyDescent="0.3">
      <c r="B41" s="108"/>
      <c r="C41" s="111" t="s">
        <v>564</v>
      </c>
      <c r="D41" s="110" t="s">
        <v>549</v>
      </c>
      <c r="E41" s="100" t="s">
        <v>544</v>
      </c>
      <c r="F41" s="100">
        <v>1</v>
      </c>
      <c r="G41" s="101"/>
      <c r="H41" s="101">
        <f t="shared" si="30"/>
        <v>0</v>
      </c>
      <c r="I41" s="101"/>
      <c r="J41" s="101">
        <f t="shared" si="31"/>
        <v>0</v>
      </c>
      <c r="K41" s="101"/>
      <c r="L41" s="101">
        <f t="shared" si="32"/>
        <v>0</v>
      </c>
      <c r="M41" s="102">
        <f t="shared" si="33"/>
        <v>0</v>
      </c>
      <c r="N41" s="102">
        <f t="shared" si="34"/>
        <v>0</v>
      </c>
      <c r="O41" s="102"/>
    </row>
    <row r="42" spans="2:15" ht="28.5" customHeight="1" x14ac:dyDescent="0.3">
      <c r="B42" s="108"/>
      <c r="C42" s="109" t="s">
        <v>565</v>
      </c>
      <c r="D42" s="110"/>
      <c r="E42" s="100"/>
      <c r="F42" s="100"/>
      <c r="G42" s="101"/>
      <c r="H42" s="101">
        <f t="shared" si="30"/>
        <v>0</v>
      </c>
      <c r="I42" s="101"/>
      <c r="J42" s="101">
        <f t="shared" si="31"/>
        <v>0</v>
      </c>
      <c r="K42" s="101"/>
      <c r="L42" s="101">
        <f t="shared" si="32"/>
        <v>0</v>
      </c>
      <c r="M42" s="102">
        <f t="shared" si="33"/>
        <v>0</v>
      </c>
      <c r="N42" s="102">
        <f t="shared" si="34"/>
        <v>0</v>
      </c>
      <c r="O42" s="102"/>
    </row>
    <row r="43" spans="2:15" ht="28.5" customHeight="1" x14ac:dyDescent="0.3">
      <c r="B43" s="108"/>
      <c r="C43" s="109" t="s">
        <v>566</v>
      </c>
      <c r="D43" s="110"/>
      <c r="E43" s="100"/>
      <c r="F43" s="100"/>
      <c r="G43" s="101"/>
      <c r="H43" s="101">
        <f t="shared" si="30"/>
        <v>0</v>
      </c>
      <c r="I43" s="101"/>
      <c r="J43" s="101">
        <f t="shared" si="31"/>
        <v>0</v>
      </c>
      <c r="K43" s="101"/>
      <c r="L43" s="101">
        <f t="shared" si="32"/>
        <v>0</v>
      </c>
      <c r="M43" s="102">
        <f t="shared" si="33"/>
        <v>0</v>
      </c>
      <c r="N43" s="102">
        <f t="shared" si="34"/>
        <v>0</v>
      </c>
      <c r="O43" s="102"/>
    </row>
    <row r="44" spans="2:15" ht="28.5" customHeight="1" x14ac:dyDescent="0.3">
      <c r="B44" s="108"/>
      <c r="C44" s="111" t="s">
        <v>567</v>
      </c>
      <c r="D44" s="110" t="s">
        <v>550</v>
      </c>
      <c r="E44" s="100" t="s">
        <v>544</v>
      </c>
      <c r="F44" s="100" t="s">
        <v>551</v>
      </c>
      <c r="G44" s="101"/>
      <c r="H44" s="101">
        <f t="shared" si="30"/>
        <v>0</v>
      </c>
      <c r="I44" s="101"/>
      <c r="J44" s="101">
        <f t="shared" si="31"/>
        <v>0</v>
      </c>
      <c r="K44" s="101"/>
      <c r="L44" s="101">
        <f t="shared" si="32"/>
        <v>0</v>
      </c>
      <c r="M44" s="102">
        <f t="shared" si="33"/>
        <v>0</v>
      </c>
      <c r="N44" s="102">
        <f t="shared" si="34"/>
        <v>0</v>
      </c>
      <c r="O44" s="102"/>
    </row>
    <row r="45" spans="2:15" ht="28.5" customHeight="1" x14ac:dyDescent="0.3">
      <c r="B45" s="108"/>
      <c r="C45" s="109" t="s">
        <v>568</v>
      </c>
      <c r="D45" s="110"/>
      <c r="E45" s="100"/>
      <c r="F45" s="100"/>
      <c r="G45" s="101"/>
      <c r="H45" s="101">
        <f t="shared" si="30"/>
        <v>0</v>
      </c>
      <c r="I45" s="101"/>
      <c r="J45" s="101">
        <f t="shared" si="31"/>
        <v>0</v>
      </c>
      <c r="K45" s="101"/>
      <c r="L45" s="101">
        <f t="shared" si="32"/>
        <v>0</v>
      </c>
      <c r="M45" s="102">
        <f t="shared" si="33"/>
        <v>0</v>
      </c>
      <c r="N45" s="102">
        <f t="shared" si="34"/>
        <v>0</v>
      </c>
      <c r="O45" s="102"/>
    </row>
    <row r="46" spans="2:15" ht="28.5" customHeight="1" x14ac:dyDescent="0.3">
      <c r="B46" s="108"/>
      <c r="C46" s="109" t="s">
        <v>569</v>
      </c>
      <c r="D46" s="110"/>
      <c r="E46" s="100"/>
      <c r="F46" s="100"/>
      <c r="G46" s="101"/>
      <c r="H46" s="101">
        <f t="shared" si="30"/>
        <v>0</v>
      </c>
      <c r="I46" s="101"/>
      <c r="J46" s="101">
        <f t="shared" si="31"/>
        <v>0</v>
      </c>
      <c r="K46" s="101"/>
      <c r="L46" s="101">
        <f t="shared" si="32"/>
        <v>0</v>
      </c>
      <c r="M46" s="102">
        <f t="shared" si="33"/>
        <v>0</v>
      </c>
      <c r="N46" s="102">
        <f t="shared" si="34"/>
        <v>0</v>
      </c>
      <c r="O46" s="102"/>
    </row>
    <row r="47" spans="2:15" ht="28.5" customHeight="1" x14ac:dyDescent="0.3">
      <c r="B47" s="108">
        <v>3</v>
      </c>
      <c r="C47" s="111" t="s">
        <v>589</v>
      </c>
      <c r="D47" s="110" t="s">
        <v>601</v>
      </c>
      <c r="E47" s="100" t="s">
        <v>544</v>
      </c>
      <c r="F47" s="100">
        <v>1</v>
      </c>
      <c r="G47" s="101"/>
      <c r="H47" s="101">
        <f t="shared" si="30"/>
        <v>0</v>
      </c>
      <c r="I47" s="101"/>
      <c r="J47" s="101">
        <f t="shared" si="31"/>
        <v>0</v>
      </c>
      <c r="K47" s="101"/>
      <c r="L47" s="101">
        <f t="shared" si="32"/>
        <v>0</v>
      </c>
      <c r="M47" s="102">
        <f t="shared" si="33"/>
        <v>0</v>
      </c>
      <c r="N47" s="102">
        <f t="shared" si="34"/>
        <v>0</v>
      </c>
      <c r="O47" s="102"/>
    </row>
    <row r="48" spans="2:15" ht="28.5" customHeight="1" x14ac:dyDescent="0.3">
      <c r="B48" s="108"/>
      <c r="C48" s="109" t="s">
        <v>570</v>
      </c>
      <c r="D48" s="110"/>
      <c r="E48" s="100"/>
      <c r="F48" s="100"/>
      <c r="G48" s="101"/>
      <c r="H48" s="101">
        <f t="shared" si="30"/>
        <v>0</v>
      </c>
      <c r="I48" s="101"/>
      <c r="J48" s="101">
        <f t="shared" si="31"/>
        <v>0</v>
      </c>
      <c r="K48" s="101"/>
      <c r="L48" s="101">
        <f t="shared" si="32"/>
        <v>0</v>
      </c>
      <c r="M48" s="102">
        <f t="shared" si="33"/>
        <v>0</v>
      </c>
      <c r="N48" s="102">
        <f t="shared" si="34"/>
        <v>0</v>
      </c>
      <c r="O48" s="102"/>
    </row>
    <row r="49" spans="2:15" ht="28.5" customHeight="1" x14ac:dyDescent="0.3">
      <c r="B49" s="108">
        <v>4</v>
      </c>
      <c r="C49" s="111" t="s">
        <v>595</v>
      </c>
      <c r="D49" s="110" t="s">
        <v>596</v>
      </c>
      <c r="E49" s="100" t="s">
        <v>544</v>
      </c>
      <c r="F49" s="100" t="s">
        <v>551</v>
      </c>
      <c r="G49" s="101"/>
      <c r="H49" s="101">
        <f t="shared" si="30"/>
        <v>0</v>
      </c>
      <c r="I49" s="101"/>
      <c r="J49" s="101">
        <f t="shared" si="31"/>
        <v>0</v>
      </c>
      <c r="K49" s="101"/>
      <c r="L49" s="101">
        <f t="shared" si="32"/>
        <v>0</v>
      </c>
      <c r="M49" s="102">
        <f t="shared" si="33"/>
        <v>0</v>
      </c>
      <c r="N49" s="102">
        <f t="shared" si="34"/>
        <v>0</v>
      </c>
      <c r="O49" s="103"/>
    </row>
    <row r="50" spans="2:15" ht="28.5" customHeight="1" x14ac:dyDescent="0.3">
      <c r="B50" s="108"/>
      <c r="C50" s="111" t="s">
        <v>591</v>
      </c>
      <c r="D50" s="110"/>
      <c r="E50" s="100"/>
      <c r="F50" s="100"/>
      <c r="G50" s="101"/>
      <c r="H50" s="101">
        <f t="shared" si="30"/>
        <v>0</v>
      </c>
      <c r="I50" s="101"/>
      <c r="J50" s="101">
        <f t="shared" si="31"/>
        <v>0</v>
      </c>
      <c r="K50" s="101"/>
      <c r="L50" s="101">
        <f t="shared" si="32"/>
        <v>0</v>
      </c>
      <c r="M50" s="102">
        <f t="shared" si="33"/>
        <v>0</v>
      </c>
      <c r="N50" s="102">
        <f t="shared" si="34"/>
        <v>0</v>
      </c>
      <c r="O50" s="102"/>
    </row>
    <row r="51" spans="2:15" ht="28.5" customHeight="1" x14ac:dyDescent="0.3">
      <c r="B51" s="108"/>
      <c r="C51" s="111" t="s">
        <v>592</v>
      </c>
      <c r="D51" s="110"/>
      <c r="E51" s="100"/>
      <c r="F51" s="100"/>
      <c r="G51" s="101"/>
      <c r="H51" s="101">
        <f t="shared" si="30"/>
        <v>0</v>
      </c>
      <c r="I51" s="101"/>
      <c r="J51" s="101">
        <f t="shared" si="31"/>
        <v>0</v>
      </c>
      <c r="K51" s="101"/>
      <c r="L51" s="101">
        <f t="shared" si="32"/>
        <v>0</v>
      </c>
      <c r="M51" s="102">
        <f t="shared" si="33"/>
        <v>0</v>
      </c>
      <c r="N51" s="102">
        <f t="shared" si="34"/>
        <v>0</v>
      </c>
      <c r="O51" s="102"/>
    </row>
    <row r="52" spans="2:15" ht="28.5" customHeight="1" x14ac:dyDescent="0.3">
      <c r="B52" s="108"/>
      <c r="C52" s="111" t="s">
        <v>590</v>
      </c>
      <c r="D52" s="110"/>
      <c r="E52" s="100"/>
      <c r="F52" s="100"/>
      <c r="G52" s="101"/>
      <c r="H52" s="101">
        <f t="shared" si="30"/>
        <v>0</v>
      </c>
      <c r="I52" s="101"/>
      <c r="J52" s="101">
        <f t="shared" si="31"/>
        <v>0</v>
      </c>
      <c r="K52" s="101"/>
      <c r="L52" s="101">
        <f t="shared" si="32"/>
        <v>0</v>
      </c>
      <c r="M52" s="102">
        <f t="shared" si="33"/>
        <v>0</v>
      </c>
      <c r="N52" s="102">
        <f t="shared" si="34"/>
        <v>0</v>
      </c>
      <c r="O52" s="102"/>
    </row>
    <row r="53" spans="2:15" ht="28.5" customHeight="1" x14ac:dyDescent="0.3">
      <c r="B53" s="108"/>
      <c r="C53" s="111" t="s">
        <v>571</v>
      </c>
      <c r="D53" s="110" t="s">
        <v>552</v>
      </c>
      <c r="E53" s="100" t="s">
        <v>544</v>
      </c>
      <c r="F53" s="100" t="s">
        <v>551</v>
      </c>
      <c r="G53" s="101"/>
      <c r="H53" s="101">
        <f t="shared" si="30"/>
        <v>0</v>
      </c>
      <c r="I53" s="101"/>
      <c r="J53" s="101">
        <f t="shared" si="31"/>
        <v>0</v>
      </c>
      <c r="K53" s="101"/>
      <c r="L53" s="101">
        <f t="shared" si="32"/>
        <v>0</v>
      </c>
      <c r="M53" s="102">
        <f t="shared" si="33"/>
        <v>0</v>
      </c>
      <c r="N53" s="102">
        <f t="shared" si="34"/>
        <v>0</v>
      </c>
      <c r="O53" s="102"/>
    </row>
    <row r="54" spans="2:15" ht="28.5" customHeight="1" x14ac:dyDescent="0.3">
      <c r="B54" s="108"/>
      <c r="C54" s="109" t="s">
        <v>572</v>
      </c>
      <c r="D54" s="110"/>
      <c r="E54" s="104"/>
      <c r="F54" s="100"/>
      <c r="G54" s="101"/>
      <c r="H54" s="101">
        <f t="shared" si="25"/>
        <v>0</v>
      </c>
      <c r="I54" s="101"/>
      <c r="J54" s="101">
        <f t="shared" si="26"/>
        <v>0</v>
      </c>
      <c r="K54" s="101"/>
      <c r="L54" s="101">
        <f t="shared" si="27"/>
        <v>0</v>
      </c>
      <c r="M54" s="102">
        <f t="shared" si="29"/>
        <v>0</v>
      </c>
      <c r="N54" s="102">
        <f t="shared" si="28"/>
        <v>0</v>
      </c>
      <c r="O54" s="102"/>
    </row>
    <row r="55" spans="2:15" ht="28.5" customHeight="1" x14ac:dyDescent="0.3">
      <c r="B55" s="108">
        <v>5</v>
      </c>
      <c r="C55" s="111" t="s">
        <v>587</v>
      </c>
      <c r="D55" s="110" t="s">
        <v>602</v>
      </c>
      <c r="E55" s="100" t="s">
        <v>544</v>
      </c>
      <c r="F55" s="100" t="s">
        <v>588</v>
      </c>
      <c r="G55" s="101"/>
      <c r="H55" s="101">
        <f t="shared" si="25"/>
        <v>0</v>
      </c>
      <c r="I55" s="101"/>
      <c r="J55" s="101">
        <f t="shared" si="26"/>
        <v>0</v>
      </c>
      <c r="K55" s="101"/>
      <c r="L55" s="101">
        <f t="shared" si="27"/>
        <v>0</v>
      </c>
      <c r="M55" s="102">
        <f t="shared" si="29"/>
        <v>0</v>
      </c>
      <c r="N55" s="102">
        <f t="shared" si="28"/>
        <v>0</v>
      </c>
      <c r="O55" s="102"/>
    </row>
    <row r="56" spans="2:15" ht="28.5" customHeight="1" x14ac:dyDescent="0.3">
      <c r="B56" s="108"/>
      <c r="C56" s="111" t="s">
        <v>593</v>
      </c>
      <c r="D56" s="110"/>
      <c r="E56" s="100"/>
      <c r="F56" s="100"/>
      <c r="G56" s="101"/>
      <c r="H56" s="101"/>
      <c r="I56" s="101"/>
      <c r="J56" s="101"/>
      <c r="K56" s="101"/>
      <c r="L56" s="101"/>
      <c r="M56" s="102"/>
      <c r="N56" s="102"/>
      <c r="O56" s="102"/>
    </row>
    <row r="57" spans="2:15" ht="28.5" customHeight="1" x14ac:dyDescent="0.3">
      <c r="B57" s="108"/>
      <c r="C57" s="111" t="s">
        <v>594</v>
      </c>
      <c r="D57" s="110" t="s">
        <v>552</v>
      </c>
      <c r="E57" s="100" t="s">
        <v>544</v>
      </c>
      <c r="F57" s="100" t="s">
        <v>588</v>
      </c>
      <c r="G57" s="101"/>
      <c r="H57" s="101"/>
      <c r="I57" s="101"/>
      <c r="J57" s="101"/>
      <c r="K57" s="101"/>
      <c r="L57" s="101"/>
      <c r="M57" s="102"/>
      <c r="N57" s="102"/>
      <c r="O57" s="102"/>
    </row>
    <row r="58" spans="2:15" ht="28.5" customHeight="1" x14ac:dyDescent="0.3">
      <c r="B58" s="98"/>
      <c r="C58" s="98"/>
      <c r="D58" s="98"/>
      <c r="E58" s="100"/>
      <c r="F58" s="100"/>
      <c r="G58" s="101"/>
      <c r="H58" s="101">
        <f t="shared" ref="H58:H75" si="35">TRUNC(G58*F58, 0)</f>
        <v>0</v>
      </c>
      <c r="I58" s="101"/>
      <c r="J58" s="101">
        <f t="shared" ref="J58:J75" si="36">TRUNC(I58*F58, 0)</f>
        <v>0</v>
      </c>
      <c r="K58" s="101"/>
      <c r="L58" s="101">
        <f t="shared" ref="L58:L75" si="37">TRUNC(K58*F58, 0)</f>
        <v>0</v>
      </c>
      <c r="M58" s="102">
        <f t="shared" ref="M58:M75" si="38">TRUNC(G58+I58+K58)</f>
        <v>0</v>
      </c>
      <c r="N58" s="102">
        <f t="shared" ref="N58:N75" si="39">TRUNC(H58+J58+L58, 0)</f>
        <v>0</v>
      </c>
      <c r="O58" s="102"/>
    </row>
    <row r="59" spans="2:15" ht="28.5" customHeight="1" x14ac:dyDescent="0.3">
      <c r="B59" s="98"/>
      <c r="C59" s="98"/>
      <c r="D59" s="98"/>
      <c r="E59" s="100"/>
      <c r="F59" s="100"/>
      <c r="G59" s="101"/>
      <c r="H59" s="101">
        <f t="shared" si="35"/>
        <v>0</v>
      </c>
      <c r="I59" s="101"/>
      <c r="J59" s="101">
        <f t="shared" si="36"/>
        <v>0</v>
      </c>
      <c r="K59" s="101"/>
      <c r="L59" s="101">
        <f t="shared" si="37"/>
        <v>0</v>
      </c>
      <c r="M59" s="102">
        <f t="shared" si="38"/>
        <v>0</v>
      </c>
      <c r="N59" s="102">
        <f t="shared" si="39"/>
        <v>0</v>
      </c>
      <c r="O59" s="102"/>
    </row>
    <row r="60" spans="2:15" ht="28.5" customHeight="1" x14ac:dyDescent="0.3">
      <c r="B60" s="98"/>
      <c r="C60" s="98"/>
      <c r="D60" s="98"/>
      <c r="E60" s="100"/>
      <c r="F60" s="100"/>
      <c r="G60" s="101"/>
      <c r="H60" s="101">
        <f t="shared" si="35"/>
        <v>0</v>
      </c>
      <c r="I60" s="101"/>
      <c r="J60" s="101">
        <f t="shared" si="36"/>
        <v>0</v>
      </c>
      <c r="K60" s="101"/>
      <c r="L60" s="101">
        <f t="shared" si="37"/>
        <v>0</v>
      </c>
      <c r="M60" s="102">
        <f t="shared" si="38"/>
        <v>0</v>
      </c>
      <c r="N60" s="102">
        <f t="shared" si="39"/>
        <v>0</v>
      </c>
      <c r="O60" s="102"/>
    </row>
    <row r="61" spans="2:15" ht="28.5" customHeight="1" x14ac:dyDescent="0.3">
      <c r="B61" s="98"/>
      <c r="C61" s="98"/>
      <c r="D61" s="98"/>
      <c r="E61" s="100"/>
      <c r="F61" s="100"/>
      <c r="G61" s="101"/>
      <c r="H61" s="101">
        <f t="shared" si="35"/>
        <v>0</v>
      </c>
      <c r="I61" s="101"/>
      <c r="J61" s="101">
        <f t="shared" si="36"/>
        <v>0</v>
      </c>
      <c r="K61" s="101"/>
      <c r="L61" s="101">
        <f t="shared" si="37"/>
        <v>0</v>
      </c>
      <c r="M61" s="102">
        <f t="shared" si="38"/>
        <v>0</v>
      </c>
      <c r="N61" s="102">
        <f t="shared" si="39"/>
        <v>0</v>
      </c>
      <c r="O61" s="102"/>
    </row>
    <row r="62" spans="2:15" ht="28.5" customHeight="1" x14ac:dyDescent="0.3">
      <c r="B62" s="98"/>
      <c r="C62" s="98"/>
      <c r="D62" s="98"/>
      <c r="E62" s="100"/>
      <c r="F62" s="100"/>
      <c r="G62" s="101"/>
      <c r="H62" s="101">
        <f t="shared" si="35"/>
        <v>0</v>
      </c>
      <c r="I62" s="101"/>
      <c r="J62" s="101">
        <f t="shared" si="36"/>
        <v>0</v>
      </c>
      <c r="K62" s="101"/>
      <c r="L62" s="101">
        <f t="shared" si="37"/>
        <v>0</v>
      </c>
      <c r="M62" s="102">
        <f t="shared" si="38"/>
        <v>0</v>
      </c>
      <c r="N62" s="102">
        <f t="shared" si="39"/>
        <v>0</v>
      </c>
      <c r="O62" s="102"/>
    </row>
    <row r="63" spans="2:15" ht="28.5" customHeight="1" x14ac:dyDescent="0.3">
      <c r="B63" s="98"/>
      <c r="C63" s="98"/>
      <c r="D63" s="98"/>
      <c r="E63" s="100"/>
      <c r="F63" s="100"/>
      <c r="G63" s="101"/>
      <c r="H63" s="101">
        <f t="shared" si="35"/>
        <v>0</v>
      </c>
      <c r="I63" s="101"/>
      <c r="J63" s="101">
        <f t="shared" si="36"/>
        <v>0</v>
      </c>
      <c r="K63" s="101"/>
      <c r="L63" s="101">
        <f t="shared" si="37"/>
        <v>0</v>
      </c>
      <c r="M63" s="102">
        <f t="shared" si="38"/>
        <v>0</v>
      </c>
      <c r="N63" s="102">
        <f t="shared" si="39"/>
        <v>0</v>
      </c>
      <c r="O63" s="102"/>
    </row>
    <row r="64" spans="2:15" ht="28.5" customHeight="1" x14ac:dyDescent="0.3">
      <c r="B64" s="98"/>
      <c r="C64" s="98"/>
      <c r="D64" s="98"/>
      <c r="E64" s="100"/>
      <c r="F64" s="100"/>
      <c r="G64" s="101"/>
      <c r="H64" s="101">
        <f t="shared" si="35"/>
        <v>0</v>
      </c>
      <c r="I64" s="101"/>
      <c r="J64" s="101">
        <f t="shared" si="36"/>
        <v>0</v>
      </c>
      <c r="K64" s="101"/>
      <c r="L64" s="101">
        <f t="shared" si="37"/>
        <v>0</v>
      </c>
      <c r="M64" s="102">
        <f t="shared" si="38"/>
        <v>0</v>
      </c>
      <c r="N64" s="102">
        <f t="shared" si="39"/>
        <v>0</v>
      </c>
      <c r="O64" s="102"/>
    </row>
    <row r="65" spans="2:15" ht="28.5" customHeight="1" x14ac:dyDescent="0.3">
      <c r="B65" s="98"/>
      <c r="C65" s="98"/>
      <c r="D65" s="98"/>
      <c r="E65" s="100"/>
      <c r="F65" s="100"/>
      <c r="G65" s="101"/>
      <c r="H65" s="101">
        <f t="shared" si="35"/>
        <v>0</v>
      </c>
      <c r="I65" s="101"/>
      <c r="J65" s="101">
        <f t="shared" si="36"/>
        <v>0</v>
      </c>
      <c r="K65" s="101"/>
      <c r="L65" s="101">
        <f t="shared" si="37"/>
        <v>0</v>
      </c>
      <c r="M65" s="102">
        <f t="shared" si="38"/>
        <v>0</v>
      </c>
      <c r="N65" s="102">
        <f t="shared" si="39"/>
        <v>0</v>
      </c>
      <c r="O65" s="102"/>
    </row>
    <row r="66" spans="2:15" ht="28.5" customHeight="1" x14ac:dyDescent="0.3">
      <c r="B66" s="98"/>
      <c r="C66" s="98"/>
      <c r="D66" s="98"/>
      <c r="E66" s="100"/>
      <c r="F66" s="100"/>
      <c r="G66" s="101"/>
      <c r="H66" s="101">
        <f t="shared" si="35"/>
        <v>0</v>
      </c>
      <c r="I66" s="101"/>
      <c r="J66" s="101">
        <f t="shared" si="36"/>
        <v>0</v>
      </c>
      <c r="K66" s="101"/>
      <c r="L66" s="101">
        <f t="shared" si="37"/>
        <v>0</v>
      </c>
      <c r="M66" s="102">
        <f t="shared" si="38"/>
        <v>0</v>
      </c>
      <c r="N66" s="102">
        <f t="shared" si="39"/>
        <v>0</v>
      </c>
      <c r="O66" s="102"/>
    </row>
    <row r="67" spans="2:15" ht="28.5" customHeight="1" x14ac:dyDescent="0.3">
      <c r="B67" s="98"/>
      <c r="C67" s="98"/>
      <c r="D67" s="98"/>
      <c r="E67" s="100"/>
      <c r="F67" s="100"/>
      <c r="G67" s="101"/>
      <c r="H67" s="101">
        <f t="shared" si="35"/>
        <v>0</v>
      </c>
      <c r="I67" s="101"/>
      <c r="J67" s="101">
        <f t="shared" si="36"/>
        <v>0</v>
      </c>
      <c r="K67" s="101"/>
      <c r="L67" s="101">
        <f t="shared" si="37"/>
        <v>0</v>
      </c>
      <c r="M67" s="102">
        <f t="shared" si="38"/>
        <v>0</v>
      </c>
      <c r="N67" s="102">
        <f t="shared" si="39"/>
        <v>0</v>
      </c>
      <c r="O67" s="102"/>
    </row>
    <row r="68" spans="2:15" ht="28.5" customHeight="1" x14ac:dyDescent="0.3">
      <c r="B68" s="98"/>
      <c r="C68" s="98"/>
      <c r="D68" s="98"/>
      <c r="E68" s="100"/>
      <c r="F68" s="100"/>
      <c r="G68" s="101"/>
      <c r="H68" s="101">
        <f t="shared" ref="H68:H73" si="40">TRUNC(G68*F68, 0)</f>
        <v>0</v>
      </c>
      <c r="I68" s="101"/>
      <c r="J68" s="101">
        <f t="shared" ref="J68:J73" si="41">TRUNC(I68*F68, 0)</f>
        <v>0</v>
      </c>
      <c r="K68" s="101"/>
      <c r="L68" s="101">
        <f t="shared" ref="L68:L73" si="42">TRUNC(K68*F68, 0)</f>
        <v>0</v>
      </c>
      <c r="M68" s="102">
        <f t="shared" ref="M68:M73" si="43">TRUNC(G68+I68+K68)</f>
        <v>0</v>
      </c>
      <c r="N68" s="102">
        <f t="shared" ref="N68:N73" si="44">TRUNC(H68+J68+L68, 0)</f>
        <v>0</v>
      </c>
      <c r="O68" s="102"/>
    </row>
    <row r="69" spans="2:15" ht="28.5" customHeight="1" x14ac:dyDescent="0.3">
      <c r="B69" s="98"/>
      <c r="C69" s="98"/>
      <c r="D69" s="98"/>
      <c r="E69" s="100"/>
      <c r="F69" s="100"/>
      <c r="G69" s="101"/>
      <c r="H69" s="101">
        <f t="shared" si="40"/>
        <v>0</v>
      </c>
      <c r="I69" s="101"/>
      <c r="J69" s="101">
        <f t="shared" si="41"/>
        <v>0</v>
      </c>
      <c r="K69" s="101"/>
      <c r="L69" s="101">
        <f t="shared" si="42"/>
        <v>0</v>
      </c>
      <c r="M69" s="102">
        <f t="shared" si="43"/>
        <v>0</v>
      </c>
      <c r="N69" s="102">
        <f t="shared" si="44"/>
        <v>0</v>
      </c>
      <c r="O69" s="102"/>
    </row>
    <row r="70" spans="2:15" ht="28.5" customHeight="1" x14ac:dyDescent="0.3">
      <c r="B70" s="98"/>
      <c r="C70" s="98"/>
      <c r="D70" s="98"/>
      <c r="E70" s="100"/>
      <c r="F70" s="100"/>
      <c r="G70" s="101"/>
      <c r="H70" s="101">
        <f t="shared" si="40"/>
        <v>0</v>
      </c>
      <c r="I70" s="101"/>
      <c r="J70" s="101">
        <f t="shared" si="41"/>
        <v>0</v>
      </c>
      <c r="K70" s="101"/>
      <c r="L70" s="101">
        <f t="shared" si="42"/>
        <v>0</v>
      </c>
      <c r="M70" s="102">
        <f t="shared" si="43"/>
        <v>0</v>
      </c>
      <c r="N70" s="102">
        <f t="shared" si="44"/>
        <v>0</v>
      </c>
      <c r="O70" s="102"/>
    </row>
    <row r="71" spans="2:15" ht="28.5" customHeight="1" x14ac:dyDescent="0.3">
      <c r="B71" s="98"/>
      <c r="C71" s="98"/>
      <c r="D71" s="98"/>
      <c r="E71" s="100"/>
      <c r="F71" s="100"/>
      <c r="G71" s="101"/>
      <c r="H71" s="101">
        <f t="shared" si="40"/>
        <v>0</v>
      </c>
      <c r="I71" s="101"/>
      <c r="J71" s="101">
        <f t="shared" si="41"/>
        <v>0</v>
      </c>
      <c r="K71" s="101"/>
      <c r="L71" s="101">
        <f t="shared" si="42"/>
        <v>0</v>
      </c>
      <c r="M71" s="102">
        <f t="shared" si="43"/>
        <v>0</v>
      </c>
      <c r="N71" s="102">
        <f t="shared" si="44"/>
        <v>0</v>
      </c>
      <c r="O71" s="102"/>
    </row>
    <row r="72" spans="2:15" ht="28.5" customHeight="1" x14ac:dyDescent="0.3">
      <c r="B72" s="98"/>
      <c r="C72" s="98"/>
      <c r="D72" s="98"/>
      <c r="E72" s="100"/>
      <c r="F72" s="100"/>
      <c r="G72" s="101"/>
      <c r="H72" s="101">
        <f t="shared" si="40"/>
        <v>0</v>
      </c>
      <c r="I72" s="101"/>
      <c r="J72" s="101">
        <f t="shared" si="41"/>
        <v>0</v>
      </c>
      <c r="K72" s="101"/>
      <c r="L72" s="101">
        <f t="shared" si="42"/>
        <v>0</v>
      </c>
      <c r="M72" s="102">
        <f t="shared" si="43"/>
        <v>0</v>
      </c>
      <c r="N72" s="102">
        <f t="shared" si="44"/>
        <v>0</v>
      </c>
      <c r="O72" s="102"/>
    </row>
    <row r="73" spans="2:15" ht="28.5" customHeight="1" x14ac:dyDescent="0.3">
      <c r="B73" s="98"/>
      <c r="C73" s="98"/>
      <c r="D73" s="98"/>
      <c r="E73" s="100"/>
      <c r="F73" s="100"/>
      <c r="G73" s="101"/>
      <c r="H73" s="101">
        <f t="shared" si="40"/>
        <v>0</v>
      </c>
      <c r="I73" s="101"/>
      <c r="J73" s="101">
        <f t="shared" si="41"/>
        <v>0</v>
      </c>
      <c r="K73" s="101"/>
      <c r="L73" s="101">
        <f t="shared" si="42"/>
        <v>0</v>
      </c>
      <c r="M73" s="102">
        <f t="shared" si="43"/>
        <v>0</v>
      </c>
      <c r="N73" s="102">
        <f t="shared" si="44"/>
        <v>0</v>
      </c>
      <c r="O73" s="102"/>
    </row>
    <row r="74" spans="2:15" ht="28.5" customHeight="1" x14ac:dyDescent="0.3">
      <c r="B74" s="98"/>
      <c r="C74" s="98"/>
      <c r="D74" s="98"/>
      <c r="E74" s="100"/>
      <c r="F74" s="100"/>
      <c r="G74" s="101"/>
      <c r="H74" s="101">
        <f t="shared" si="35"/>
        <v>0</v>
      </c>
      <c r="I74" s="101"/>
      <c r="J74" s="101">
        <f t="shared" si="36"/>
        <v>0</v>
      </c>
      <c r="K74" s="101"/>
      <c r="L74" s="101">
        <f t="shared" si="37"/>
        <v>0</v>
      </c>
      <c r="M74" s="102">
        <f t="shared" si="38"/>
        <v>0</v>
      </c>
      <c r="N74" s="102">
        <f t="shared" si="39"/>
        <v>0</v>
      </c>
      <c r="O74" s="102"/>
    </row>
    <row r="75" spans="2:15" ht="28.5" customHeight="1" x14ac:dyDescent="0.3">
      <c r="B75" s="98"/>
      <c r="C75" s="98"/>
      <c r="D75" s="98"/>
      <c r="E75" s="100"/>
      <c r="F75" s="100"/>
      <c r="G75" s="101"/>
      <c r="H75" s="101">
        <f t="shared" si="35"/>
        <v>0</v>
      </c>
      <c r="I75" s="101"/>
      <c r="J75" s="101">
        <f t="shared" si="36"/>
        <v>0</v>
      </c>
      <c r="K75" s="101"/>
      <c r="L75" s="101">
        <f t="shared" si="37"/>
        <v>0</v>
      </c>
      <c r="M75" s="102">
        <f t="shared" si="38"/>
        <v>0</v>
      </c>
      <c r="N75" s="102">
        <f t="shared" si="39"/>
        <v>0</v>
      </c>
      <c r="O75" s="102"/>
    </row>
    <row r="76" spans="2:15" s="30" customFormat="1" ht="28.5" customHeight="1" x14ac:dyDescent="0.3">
      <c r="B76" s="29" t="s">
        <v>13</v>
      </c>
      <c r="C76" s="29"/>
      <c r="D76" s="29"/>
      <c r="E76" s="105"/>
      <c r="F76" s="105"/>
      <c r="G76" s="106"/>
      <c r="H76" s="107">
        <f>SUM(H29:H75)</f>
        <v>0</v>
      </c>
      <c r="I76" s="106"/>
      <c r="J76" s="107">
        <f>SUM(J29:J75)</f>
        <v>0</v>
      </c>
      <c r="K76" s="106"/>
      <c r="L76" s="107">
        <f>SUM(L29:L75)</f>
        <v>0</v>
      </c>
      <c r="M76" s="107"/>
      <c r="N76" s="107">
        <f t="shared" si="28"/>
        <v>0</v>
      </c>
      <c r="O76" s="107"/>
    </row>
    <row r="77" spans="2:15" s="92" customFormat="1" ht="28.5" customHeight="1" x14ac:dyDescent="0.3">
      <c r="B77" s="94" t="s">
        <v>614</v>
      </c>
      <c r="C77" s="94"/>
      <c r="D77" s="94"/>
      <c r="E77" s="95"/>
      <c r="F77" s="95"/>
      <c r="G77" s="96"/>
      <c r="H77" s="96">
        <f t="shared" ref="H77" si="45">TRUNC(G77*F77, 0)</f>
        <v>0</v>
      </c>
      <c r="I77" s="96"/>
      <c r="J77" s="96">
        <f t="shared" ref="J77:J99" si="46">TRUNC(I77*F77, 0)</f>
        <v>0</v>
      </c>
      <c r="K77" s="96"/>
      <c r="L77" s="96">
        <f t="shared" ref="L77:L99" si="47">TRUNC(K77*F77, 0)</f>
        <v>0</v>
      </c>
      <c r="M77" s="97"/>
      <c r="N77" s="97">
        <f t="shared" si="28"/>
        <v>0</v>
      </c>
      <c r="O77" s="97"/>
    </row>
    <row r="78" spans="2:15" ht="28.5" customHeight="1" x14ac:dyDescent="0.3">
      <c r="B78" s="108">
        <v>1</v>
      </c>
      <c r="C78" s="112" t="s">
        <v>597</v>
      </c>
      <c r="D78" s="113" t="s">
        <v>553</v>
      </c>
      <c r="E78" s="104"/>
      <c r="F78" s="100"/>
      <c r="G78" s="101"/>
      <c r="H78" s="101"/>
      <c r="I78" s="101"/>
      <c r="J78" s="101">
        <f t="shared" si="46"/>
        <v>0</v>
      </c>
      <c r="K78" s="101"/>
      <c r="L78" s="101">
        <f t="shared" si="47"/>
        <v>0</v>
      </c>
      <c r="M78" s="102">
        <f t="shared" ref="M78:M99" si="48">TRUNC(G78+I78+K78)</f>
        <v>0</v>
      </c>
      <c r="N78" s="102">
        <f t="shared" si="28"/>
        <v>0</v>
      </c>
      <c r="O78" s="103"/>
    </row>
    <row r="79" spans="2:15" ht="28.5" customHeight="1" x14ac:dyDescent="0.3">
      <c r="B79" s="108"/>
      <c r="C79" s="114" t="s">
        <v>573</v>
      </c>
      <c r="D79" s="113" t="s">
        <v>603</v>
      </c>
      <c r="E79" s="104" t="s">
        <v>544</v>
      </c>
      <c r="F79" s="100">
        <v>1</v>
      </c>
      <c r="G79" s="101"/>
      <c r="H79" s="101">
        <f>F79*G79</f>
        <v>0</v>
      </c>
      <c r="I79" s="101"/>
      <c r="J79" s="101">
        <f t="shared" si="46"/>
        <v>0</v>
      </c>
      <c r="K79" s="101"/>
      <c r="L79" s="101">
        <f t="shared" si="47"/>
        <v>0</v>
      </c>
      <c r="M79" s="102">
        <f t="shared" si="48"/>
        <v>0</v>
      </c>
      <c r="N79" s="102">
        <f t="shared" si="28"/>
        <v>0</v>
      </c>
      <c r="O79" s="103"/>
    </row>
    <row r="80" spans="2:15" ht="28.5" customHeight="1" x14ac:dyDescent="0.3">
      <c r="B80" s="108"/>
      <c r="C80" s="109" t="s">
        <v>577</v>
      </c>
      <c r="D80" s="113"/>
      <c r="E80" s="104"/>
      <c r="F80" s="100"/>
      <c r="G80" s="101"/>
      <c r="H80" s="101">
        <f t="shared" ref="H80:H93" si="49">F80*G80</f>
        <v>0</v>
      </c>
      <c r="I80" s="101"/>
      <c r="J80" s="101">
        <f t="shared" si="46"/>
        <v>0</v>
      </c>
      <c r="K80" s="101"/>
      <c r="L80" s="101">
        <f t="shared" si="47"/>
        <v>0</v>
      </c>
      <c r="M80" s="102">
        <f t="shared" si="48"/>
        <v>0</v>
      </c>
      <c r="N80" s="102">
        <f t="shared" si="28"/>
        <v>0</v>
      </c>
      <c r="O80" s="103"/>
    </row>
    <row r="81" spans="2:15" ht="28.5" customHeight="1" x14ac:dyDescent="0.3">
      <c r="B81" s="108"/>
      <c r="C81" s="114" t="s">
        <v>574</v>
      </c>
      <c r="D81" s="113" t="s">
        <v>604</v>
      </c>
      <c r="E81" s="104" t="s">
        <v>544</v>
      </c>
      <c r="F81" s="100">
        <v>1</v>
      </c>
      <c r="G81" s="101"/>
      <c r="H81" s="101">
        <f t="shared" si="49"/>
        <v>0</v>
      </c>
      <c r="I81" s="101"/>
      <c r="J81" s="101">
        <f t="shared" si="46"/>
        <v>0</v>
      </c>
      <c r="K81" s="101"/>
      <c r="L81" s="101">
        <f t="shared" si="47"/>
        <v>0</v>
      </c>
      <c r="M81" s="102">
        <f t="shared" si="48"/>
        <v>0</v>
      </c>
      <c r="N81" s="102">
        <f t="shared" si="28"/>
        <v>0</v>
      </c>
      <c r="O81" s="103"/>
    </row>
    <row r="82" spans="2:15" ht="28.5" customHeight="1" x14ac:dyDescent="0.3">
      <c r="B82" s="108"/>
      <c r="C82" s="114" t="s">
        <v>575</v>
      </c>
      <c r="D82" s="113" t="s">
        <v>605</v>
      </c>
      <c r="E82" s="104" t="s">
        <v>544</v>
      </c>
      <c r="F82" s="100">
        <v>20</v>
      </c>
      <c r="G82" s="101"/>
      <c r="H82" s="101">
        <f t="shared" si="49"/>
        <v>0</v>
      </c>
      <c r="I82" s="101"/>
      <c r="J82" s="101">
        <f t="shared" si="46"/>
        <v>0</v>
      </c>
      <c r="K82" s="101"/>
      <c r="L82" s="101">
        <f t="shared" si="47"/>
        <v>0</v>
      </c>
      <c r="M82" s="102">
        <f t="shared" si="48"/>
        <v>0</v>
      </c>
      <c r="N82" s="102">
        <f t="shared" si="28"/>
        <v>0</v>
      </c>
      <c r="O82" s="103"/>
    </row>
    <row r="83" spans="2:15" ht="28.5" customHeight="1" x14ac:dyDescent="0.3">
      <c r="B83" s="108"/>
      <c r="C83" s="114" t="s">
        <v>576</v>
      </c>
      <c r="D83" s="113" t="s">
        <v>606</v>
      </c>
      <c r="E83" s="104" t="s">
        <v>544</v>
      </c>
      <c r="F83" s="100">
        <v>21</v>
      </c>
      <c r="G83" s="101"/>
      <c r="H83" s="101">
        <f t="shared" si="49"/>
        <v>0</v>
      </c>
      <c r="I83" s="101"/>
      <c r="J83" s="101">
        <f t="shared" si="46"/>
        <v>0</v>
      </c>
      <c r="K83" s="101"/>
      <c r="L83" s="101">
        <f t="shared" si="47"/>
        <v>0</v>
      </c>
      <c r="M83" s="102">
        <f t="shared" si="48"/>
        <v>0</v>
      </c>
      <c r="N83" s="102">
        <f t="shared" si="28"/>
        <v>0</v>
      </c>
      <c r="O83" s="102"/>
    </row>
    <row r="84" spans="2:15" ht="28.5" customHeight="1" x14ac:dyDescent="0.3">
      <c r="B84" s="108">
        <v>2</v>
      </c>
      <c r="C84" s="112" t="s">
        <v>554</v>
      </c>
      <c r="D84" s="113"/>
      <c r="E84" s="104"/>
      <c r="F84" s="100"/>
      <c r="G84" s="101"/>
      <c r="H84" s="101">
        <f t="shared" si="49"/>
        <v>0</v>
      </c>
      <c r="I84" s="101"/>
      <c r="J84" s="101">
        <f t="shared" si="46"/>
        <v>0</v>
      </c>
      <c r="K84" s="101"/>
      <c r="L84" s="101">
        <f t="shared" si="47"/>
        <v>0</v>
      </c>
      <c r="M84" s="102">
        <f t="shared" si="48"/>
        <v>0</v>
      </c>
      <c r="N84" s="102">
        <f t="shared" si="28"/>
        <v>0</v>
      </c>
      <c r="O84" s="102"/>
    </row>
    <row r="85" spans="2:15" ht="28.5" customHeight="1" x14ac:dyDescent="0.3">
      <c r="B85" s="108"/>
      <c r="C85" s="114" t="s">
        <v>578</v>
      </c>
      <c r="D85" s="113" t="s">
        <v>607</v>
      </c>
      <c r="E85" s="100" t="s">
        <v>546</v>
      </c>
      <c r="F85" s="100">
        <v>2</v>
      </c>
      <c r="G85" s="101"/>
      <c r="H85" s="101">
        <f t="shared" si="49"/>
        <v>0</v>
      </c>
      <c r="I85" s="101"/>
      <c r="J85" s="101">
        <f t="shared" si="46"/>
        <v>0</v>
      </c>
      <c r="K85" s="101"/>
      <c r="L85" s="101">
        <f t="shared" si="47"/>
        <v>0</v>
      </c>
      <c r="M85" s="102">
        <f t="shared" si="48"/>
        <v>0</v>
      </c>
      <c r="N85" s="102">
        <f t="shared" si="28"/>
        <v>0</v>
      </c>
      <c r="O85" s="103"/>
    </row>
    <row r="86" spans="2:15" ht="28.5" customHeight="1" x14ac:dyDescent="0.3">
      <c r="B86" s="108"/>
      <c r="C86" s="109" t="s">
        <v>580</v>
      </c>
      <c r="D86" s="113"/>
      <c r="E86" s="104"/>
      <c r="F86" s="100"/>
      <c r="G86" s="101"/>
      <c r="H86" s="101">
        <f t="shared" si="49"/>
        <v>0</v>
      </c>
      <c r="I86" s="101"/>
      <c r="J86" s="101">
        <f t="shared" si="46"/>
        <v>0</v>
      </c>
      <c r="K86" s="101"/>
      <c r="L86" s="101">
        <f t="shared" si="47"/>
        <v>0</v>
      </c>
      <c r="M86" s="102">
        <f t="shared" si="48"/>
        <v>0</v>
      </c>
      <c r="N86" s="102">
        <f t="shared" si="28"/>
        <v>0</v>
      </c>
      <c r="O86" s="102"/>
    </row>
    <row r="87" spans="2:15" ht="28.5" customHeight="1" x14ac:dyDescent="0.3">
      <c r="B87" s="108"/>
      <c r="C87" s="114" t="s">
        <v>579</v>
      </c>
      <c r="D87" s="113" t="s">
        <v>608</v>
      </c>
      <c r="E87" s="100" t="s">
        <v>546</v>
      </c>
      <c r="F87" s="100">
        <v>2</v>
      </c>
      <c r="G87" s="101"/>
      <c r="H87" s="101">
        <f t="shared" si="49"/>
        <v>0</v>
      </c>
      <c r="I87" s="101"/>
      <c r="J87" s="101">
        <f t="shared" si="46"/>
        <v>0</v>
      </c>
      <c r="K87" s="101"/>
      <c r="L87" s="101">
        <f t="shared" si="47"/>
        <v>0</v>
      </c>
      <c r="M87" s="102">
        <f t="shared" si="48"/>
        <v>0</v>
      </c>
      <c r="N87" s="102">
        <f t="shared" si="28"/>
        <v>0</v>
      </c>
      <c r="O87" s="103"/>
    </row>
    <row r="88" spans="2:15" ht="28.5" customHeight="1" x14ac:dyDescent="0.3">
      <c r="B88" s="108"/>
      <c r="C88" s="109" t="s">
        <v>581</v>
      </c>
      <c r="D88" s="113"/>
      <c r="E88" s="100"/>
      <c r="F88" s="100"/>
      <c r="G88" s="101"/>
      <c r="H88" s="101">
        <f t="shared" si="49"/>
        <v>0</v>
      </c>
      <c r="I88" s="101"/>
      <c r="J88" s="101">
        <f t="shared" si="46"/>
        <v>0</v>
      </c>
      <c r="K88" s="101"/>
      <c r="L88" s="101">
        <f t="shared" si="47"/>
        <v>0</v>
      </c>
      <c r="M88" s="102">
        <f t="shared" si="48"/>
        <v>0</v>
      </c>
      <c r="N88" s="102">
        <f t="shared" si="28"/>
        <v>0</v>
      </c>
      <c r="O88" s="102"/>
    </row>
    <row r="89" spans="2:15" ht="28.5" customHeight="1" x14ac:dyDescent="0.3">
      <c r="B89" s="108"/>
      <c r="C89" s="109" t="s">
        <v>582</v>
      </c>
      <c r="D89" s="113"/>
      <c r="E89" s="100"/>
      <c r="F89" s="100"/>
      <c r="G89" s="101"/>
      <c r="H89" s="101">
        <f t="shared" si="49"/>
        <v>0</v>
      </c>
      <c r="I89" s="101"/>
      <c r="J89" s="101">
        <f t="shared" si="46"/>
        <v>0</v>
      </c>
      <c r="K89" s="101"/>
      <c r="L89" s="101">
        <f t="shared" si="47"/>
        <v>0</v>
      </c>
      <c r="M89" s="102">
        <f t="shared" si="48"/>
        <v>0</v>
      </c>
      <c r="N89" s="102">
        <f t="shared" si="28"/>
        <v>0</v>
      </c>
      <c r="O89" s="102"/>
    </row>
    <row r="90" spans="2:15" ht="28.5" customHeight="1" x14ac:dyDescent="0.3">
      <c r="B90" s="108"/>
      <c r="C90" s="114" t="s">
        <v>583</v>
      </c>
      <c r="D90" s="113" t="s">
        <v>609</v>
      </c>
      <c r="E90" s="100" t="s">
        <v>544</v>
      </c>
      <c r="F90" s="100">
        <v>1</v>
      </c>
      <c r="G90" s="101"/>
      <c r="H90" s="101">
        <f t="shared" si="49"/>
        <v>0</v>
      </c>
      <c r="I90" s="101"/>
      <c r="J90" s="101">
        <f t="shared" si="46"/>
        <v>0</v>
      </c>
      <c r="K90" s="101"/>
      <c r="L90" s="101">
        <f t="shared" si="47"/>
        <v>0</v>
      </c>
      <c r="M90" s="102">
        <f t="shared" si="48"/>
        <v>0</v>
      </c>
      <c r="N90" s="102">
        <f t="shared" si="28"/>
        <v>0</v>
      </c>
      <c r="O90" s="103"/>
    </row>
    <row r="91" spans="2:15" ht="28.5" customHeight="1" x14ac:dyDescent="0.3">
      <c r="B91" s="108"/>
      <c r="C91" s="114" t="s">
        <v>584</v>
      </c>
      <c r="D91" s="113" t="s">
        <v>610</v>
      </c>
      <c r="E91" s="100" t="s">
        <v>544</v>
      </c>
      <c r="F91" s="100">
        <v>1</v>
      </c>
      <c r="G91" s="101"/>
      <c r="H91" s="101">
        <f t="shared" si="49"/>
        <v>0</v>
      </c>
      <c r="I91" s="101"/>
      <c r="J91" s="101">
        <f t="shared" si="46"/>
        <v>0</v>
      </c>
      <c r="K91" s="101"/>
      <c r="L91" s="101">
        <f t="shared" si="47"/>
        <v>0</v>
      </c>
      <c r="M91" s="102">
        <f t="shared" si="48"/>
        <v>0</v>
      </c>
      <c r="N91" s="102">
        <f t="shared" si="28"/>
        <v>0</v>
      </c>
      <c r="O91" s="103"/>
    </row>
    <row r="92" spans="2:15" ht="28.5" customHeight="1" x14ac:dyDescent="0.3">
      <c r="B92" s="108"/>
      <c r="C92" s="114" t="s">
        <v>585</v>
      </c>
      <c r="D92" s="113" t="s">
        <v>611</v>
      </c>
      <c r="E92" s="100" t="s">
        <v>544</v>
      </c>
      <c r="F92" s="100">
        <v>1</v>
      </c>
      <c r="G92" s="101"/>
      <c r="H92" s="101">
        <f t="shared" si="49"/>
        <v>0</v>
      </c>
      <c r="I92" s="101"/>
      <c r="J92" s="101">
        <f t="shared" si="46"/>
        <v>0</v>
      </c>
      <c r="K92" s="101"/>
      <c r="L92" s="101">
        <f t="shared" si="47"/>
        <v>0</v>
      </c>
      <c r="M92" s="102">
        <f t="shared" si="48"/>
        <v>0</v>
      </c>
      <c r="N92" s="102">
        <f t="shared" si="28"/>
        <v>0</v>
      </c>
      <c r="O92" s="103"/>
    </row>
    <row r="93" spans="2:15" ht="28.5" customHeight="1" x14ac:dyDescent="0.3">
      <c r="B93" s="108"/>
      <c r="C93" s="114" t="s">
        <v>586</v>
      </c>
      <c r="D93" s="113" t="s">
        <v>612</v>
      </c>
      <c r="E93" s="100" t="s">
        <v>544</v>
      </c>
      <c r="F93" s="100">
        <v>2</v>
      </c>
      <c r="G93" s="101"/>
      <c r="H93" s="101">
        <f t="shared" si="49"/>
        <v>0</v>
      </c>
      <c r="I93" s="101"/>
      <c r="J93" s="101">
        <f t="shared" si="46"/>
        <v>0</v>
      </c>
      <c r="K93" s="101"/>
      <c r="L93" s="101">
        <f t="shared" si="47"/>
        <v>0</v>
      </c>
      <c r="M93" s="102">
        <f t="shared" si="48"/>
        <v>0</v>
      </c>
      <c r="N93" s="102">
        <f t="shared" si="28"/>
        <v>0</v>
      </c>
      <c r="O93" s="103"/>
    </row>
    <row r="94" spans="2:15" ht="28.5" customHeight="1" x14ac:dyDescent="0.3">
      <c r="B94" s="98"/>
      <c r="C94" s="98"/>
      <c r="D94" s="98"/>
      <c r="E94" s="100"/>
      <c r="F94" s="100"/>
      <c r="G94" s="101"/>
      <c r="H94" s="101">
        <f t="shared" ref="H94:H99" si="50">TRUNC(G94*F94, 0)</f>
        <v>0</v>
      </c>
      <c r="I94" s="101"/>
      <c r="J94" s="101">
        <f t="shared" si="46"/>
        <v>0</v>
      </c>
      <c r="K94" s="101"/>
      <c r="L94" s="101">
        <f t="shared" si="47"/>
        <v>0</v>
      </c>
      <c r="M94" s="102">
        <f t="shared" si="48"/>
        <v>0</v>
      </c>
      <c r="N94" s="102">
        <f t="shared" si="28"/>
        <v>0</v>
      </c>
      <c r="O94" s="102"/>
    </row>
    <row r="95" spans="2:15" ht="28.5" customHeight="1" x14ac:dyDescent="0.3">
      <c r="B95" s="98"/>
      <c r="C95" s="98"/>
      <c r="D95" s="98"/>
      <c r="E95" s="100"/>
      <c r="F95" s="100"/>
      <c r="G95" s="101"/>
      <c r="H95" s="101">
        <f t="shared" si="50"/>
        <v>0</v>
      </c>
      <c r="I95" s="101"/>
      <c r="J95" s="101">
        <f t="shared" si="46"/>
        <v>0</v>
      </c>
      <c r="K95" s="101"/>
      <c r="L95" s="101">
        <f t="shared" si="47"/>
        <v>0</v>
      </c>
      <c r="M95" s="102">
        <f t="shared" si="48"/>
        <v>0</v>
      </c>
      <c r="N95" s="102">
        <f t="shared" si="28"/>
        <v>0</v>
      </c>
      <c r="O95" s="102"/>
    </row>
    <row r="96" spans="2:15" ht="28.5" customHeight="1" x14ac:dyDescent="0.3">
      <c r="B96" s="98"/>
      <c r="C96" s="98"/>
      <c r="D96" s="98"/>
      <c r="E96" s="100"/>
      <c r="F96" s="100"/>
      <c r="G96" s="101"/>
      <c r="H96" s="101">
        <f t="shared" si="50"/>
        <v>0</v>
      </c>
      <c r="I96" s="101"/>
      <c r="J96" s="101">
        <f t="shared" si="46"/>
        <v>0</v>
      </c>
      <c r="K96" s="101"/>
      <c r="L96" s="101">
        <f t="shared" si="47"/>
        <v>0</v>
      </c>
      <c r="M96" s="102">
        <f t="shared" si="48"/>
        <v>0</v>
      </c>
      <c r="N96" s="102">
        <f t="shared" si="28"/>
        <v>0</v>
      </c>
      <c r="O96" s="102"/>
    </row>
    <row r="97" spans="2:15" ht="28.5" customHeight="1" x14ac:dyDescent="0.3">
      <c r="B97" s="98"/>
      <c r="C97" s="98"/>
      <c r="D97" s="98"/>
      <c r="E97" s="100"/>
      <c r="F97" s="100"/>
      <c r="G97" s="101"/>
      <c r="H97" s="101">
        <f t="shared" si="50"/>
        <v>0</v>
      </c>
      <c r="I97" s="101"/>
      <c r="J97" s="101">
        <f t="shared" si="46"/>
        <v>0</v>
      </c>
      <c r="K97" s="101"/>
      <c r="L97" s="101">
        <f t="shared" si="47"/>
        <v>0</v>
      </c>
      <c r="M97" s="102">
        <f t="shared" si="48"/>
        <v>0</v>
      </c>
      <c r="N97" s="102">
        <f t="shared" si="28"/>
        <v>0</v>
      </c>
      <c r="O97" s="102"/>
    </row>
    <row r="98" spans="2:15" ht="28.5" customHeight="1" x14ac:dyDescent="0.3">
      <c r="B98" s="98"/>
      <c r="C98" s="98"/>
      <c r="D98" s="98"/>
      <c r="E98" s="100"/>
      <c r="F98" s="100"/>
      <c r="G98" s="101"/>
      <c r="H98" s="101">
        <f t="shared" si="50"/>
        <v>0</v>
      </c>
      <c r="I98" s="101"/>
      <c r="J98" s="101">
        <f t="shared" si="46"/>
        <v>0</v>
      </c>
      <c r="K98" s="101"/>
      <c r="L98" s="101">
        <f t="shared" si="47"/>
        <v>0</v>
      </c>
      <c r="M98" s="102">
        <f t="shared" si="48"/>
        <v>0</v>
      </c>
      <c r="N98" s="102">
        <f t="shared" si="28"/>
        <v>0</v>
      </c>
      <c r="O98" s="102"/>
    </row>
    <row r="99" spans="2:15" ht="28.5" customHeight="1" x14ac:dyDescent="0.3">
      <c r="B99" s="98"/>
      <c r="C99" s="98"/>
      <c r="D99" s="98"/>
      <c r="E99" s="100"/>
      <c r="F99" s="100"/>
      <c r="G99" s="101"/>
      <c r="H99" s="101">
        <f t="shared" si="50"/>
        <v>0</v>
      </c>
      <c r="I99" s="101"/>
      <c r="J99" s="101">
        <f t="shared" si="46"/>
        <v>0</v>
      </c>
      <c r="K99" s="101"/>
      <c r="L99" s="101">
        <f t="shared" si="47"/>
        <v>0</v>
      </c>
      <c r="M99" s="102">
        <f t="shared" si="48"/>
        <v>0</v>
      </c>
      <c r="N99" s="102">
        <f t="shared" si="28"/>
        <v>0</v>
      </c>
      <c r="O99" s="102"/>
    </row>
    <row r="100" spans="2:15" s="30" customFormat="1" ht="28.5" customHeight="1" x14ac:dyDescent="0.3">
      <c r="B100" s="29" t="s">
        <v>13</v>
      </c>
      <c r="C100" s="29"/>
      <c r="D100" s="29"/>
      <c r="E100" s="105"/>
      <c r="F100" s="105"/>
      <c r="G100" s="106"/>
      <c r="H100" s="107">
        <f>SUM(H77:H99)</f>
        <v>0</v>
      </c>
      <c r="I100" s="106"/>
      <c r="J100" s="107">
        <f>SUM(J77:J99)</f>
        <v>0</v>
      </c>
      <c r="K100" s="106"/>
      <c r="L100" s="107">
        <f>SUM(L77:L99)</f>
        <v>0</v>
      </c>
      <c r="M100" s="107"/>
      <c r="N100" s="107">
        <f t="shared" si="28"/>
        <v>0</v>
      </c>
      <c r="O100" s="107"/>
    </row>
  </sheetData>
  <mergeCells count="10">
    <mergeCell ref="B1:O1"/>
    <mergeCell ref="O3:O4"/>
    <mergeCell ref="G3:H3"/>
    <mergeCell ref="I3:J3"/>
    <mergeCell ref="K3:L3"/>
    <mergeCell ref="M3:N3"/>
    <mergeCell ref="D3:D4"/>
    <mergeCell ref="E3:E4"/>
    <mergeCell ref="F3:F4"/>
    <mergeCell ref="B3:C4"/>
  </mergeCells>
  <phoneticPr fontId="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65" fitToHeight="0" orientation="landscape" r:id="rId1"/>
  <rowBreaks count="2" manualBreakCount="2">
    <brk id="28" min="1" max="14" man="1"/>
    <brk id="76" min="1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7030A0"/>
    <pageSetUpPr fitToPage="1"/>
  </sheetPr>
  <dimension ref="B2:AS310"/>
  <sheetViews>
    <sheetView showGridLines="0" showZeros="0" view="pageBreakPreview" zoomScale="85" zoomScaleNormal="100" zoomScaleSheetLayoutView="85" workbookViewId="0">
      <selection activeCell="B3" sqref="B3:AR6"/>
    </sheetView>
  </sheetViews>
  <sheetFormatPr defaultColWidth="2" defaultRowHeight="15.95" customHeight="1" x14ac:dyDescent="0.3"/>
  <cols>
    <col min="1" max="1" width="2" style="12"/>
    <col min="2" max="2" width="1.125" style="12" customWidth="1"/>
    <col min="3" max="3" width="2" style="13" customWidth="1"/>
    <col min="4" max="6" width="2" style="12" customWidth="1"/>
    <col min="7" max="7" width="2" style="14" customWidth="1"/>
    <col min="8" max="8" width="2.625" style="12" customWidth="1"/>
    <col min="9" max="21" width="2" style="12" customWidth="1"/>
    <col min="22" max="22" width="2.5" style="12" customWidth="1"/>
    <col min="23" max="23" width="2" style="12" customWidth="1"/>
    <col min="24" max="26" width="2.75" style="12" customWidth="1"/>
    <col min="27" max="39" width="2" style="12" customWidth="1"/>
    <col min="40" max="41" width="2.625" style="12" customWidth="1"/>
    <col min="42" max="43" width="2" style="12" customWidth="1"/>
    <col min="44" max="44" width="2.375" style="12" customWidth="1"/>
    <col min="45" max="257" width="2" style="12"/>
    <col min="258" max="258" width="1.125" style="12" customWidth="1"/>
    <col min="259" max="263" width="2" style="12" customWidth="1"/>
    <col min="264" max="264" width="2.625" style="12" customWidth="1"/>
    <col min="265" max="277" width="2" style="12" customWidth="1"/>
    <col min="278" max="278" width="2.5" style="12" customWidth="1"/>
    <col min="279" max="279" width="2" style="12" customWidth="1"/>
    <col min="280" max="282" width="2.75" style="12" customWidth="1"/>
    <col min="283" max="295" width="2" style="12" customWidth="1"/>
    <col min="296" max="297" width="2.625" style="12" customWidth="1"/>
    <col min="298" max="299" width="2" style="12" customWidth="1"/>
    <col min="300" max="300" width="2.375" style="12" customWidth="1"/>
    <col min="301" max="513" width="2" style="12"/>
    <col min="514" max="514" width="1.125" style="12" customWidth="1"/>
    <col min="515" max="519" width="2" style="12" customWidth="1"/>
    <col min="520" max="520" width="2.625" style="12" customWidth="1"/>
    <col min="521" max="533" width="2" style="12" customWidth="1"/>
    <col min="534" max="534" width="2.5" style="12" customWidth="1"/>
    <col min="535" max="535" width="2" style="12" customWidth="1"/>
    <col min="536" max="538" width="2.75" style="12" customWidth="1"/>
    <col min="539" max="551" width="2" style="12" customWidth="1"/>
    <col min="552" max="553" width="2.625" style="12" customWidth="1"/>
    <col min="554" max="555" width="2" style="12" customWidth="1"/>
    <col min="556" max="556" width="2.375" style="12" customWidth="1"/>
    <col min="557" max="769" width="2" style="12"/>
    <col min="770" max="770" width="1.125" style="12" customWidth="1"/>
    <col min="771" max="775" width="2" style="12" customWidth="1"/>
    <col min="776" max="776" width="2.625" style="12" customWidth="1"/>
    <col min="777" max="789" width="2" style="12" customWidth="1"/>
    <col min="790" max="790" width="2.5" style="12" customWidth="1"/>
    <col min="791" max="791" width="2" style="12" customWidth="1"/>
    <col min="792" max="794" width="2.75" style="12" customWidth="1"/>
    <col min="795" max="807" width="2" style="12" customWidth="1"/>
    <col min="808" max="809" width="2.625" style="12" customWidth="1"/>
    <col min="810" max="811" width="2" style="12" customWidth="1"/>
    <col min="812" max="812" width="2.375" style="12" customWidth="1"/>
    <col min="813" max="1025" width="2" style="12"/>
    <col min="1026" max="1026" width="1.125" style="12" customWidth="1"/>
    <col min="1027" max="1031" width="2" style="12" customWidth="1"/>
    <col min="1032" max="1032" width="2.625" style="12" customWidth="1"/>
    <col min="1033" max="1045" width="2" style="12" customWidth="1"/>
    <col min="1046" max="1046" width="2.5" style="12" customWidth="1"/>
    <col min="1047" max="1047" width="2" style="12" customWidth="1"/>
    <col min="1048" max="1050" width="2.75" style="12" customWidth="1"/>
    <col min="1051" max="1063" width="2" style="12" customWidth="1"/>
    <col min="1064" max="1065" width="2.625" style="12" customWidth="1"/>
    <col min="1066" max="1067" width="2" style="12" customWidth="1"/>
    <col min="1068" max="1068" width="2.375" style="12" customWidth="1"/>
    <col min="1069" max="1281" width="2" style="12"/>
    <col min="1282" max="1282" width="1.125" style="12" customWidth="1"/>
    <col min="1283" max="1287" width="2" style="12" customWidth="1"/>
    <col min="1288" max="1288" width="2.625" style="12" customWidth="1"/>
    <col min="1289" max="1301" width="2" style="12" customWidth="1"/>
    <col min="1302" max="1302" width="2.5" style="12" customWidth="1"/>
    <col min="1303" max="1303" width="2" style="12" customWidth="1"/>
    <col min="1304" max="1306" width="2.75" style="12" customWidth="1"/>
    <col min="1307" max="1319" width="2" style="12" customWidth="1"/>
    <col min="1320" max="1321" width="2.625" style="12" customWidth="1"/>
    <col min="1322" max="1323" width="2" style="12" customWidth="1"/>
    <col min="1324" max="1324" width="2.375" style="12" customWidth="1"/>
    <col min="1325" max="1537" width="2" style="12"/>
    <col min="1538" max="1538" width="1.125" style="12" customWidth="1"/>
    <col min="1539" max="1543" width="2" style="12" customWidth="1"/>
    <col min="1544" max="1544" width="2.625" style="12" customWidth="1"/>
    <col min="1545" max="1557" width="2" style="12" customWidth="1"/>
    <col min="1558" max="1558" width="2.5" style="12" customWidth="1"/>
    <col min="1559" max="1559" width="2" style="12" customWidth="1"/>
    <col min="1560" max="1562" width="2.75" style="12" customWidth="1"/>
    <col min="1563" max="1575" width="2" style="12" customWidth="1"/>
    <col min="1576" max="1577" width="2.625" style="12" customWidth="1"/>
    <col min="1578" max="1579" width="2" style="12" customWidth="1"/>
    <col min="1580" max="1580" width="2.375" style="12" customWidth="1"/>
    <col min="1581" max="1793" width="2" style="12"/>
    <col min="1794" max="1794" width="1.125" style="12" customWidth="1"/>
    <col min="1795" max="1799" width="2" style="12" customWidth="1"/>
    <col min="1800" max="1800" width="2.625" style="12" customWidth="1"/>
    <col min="1801" max="1813" width="2" style="12" customWidth="1"/>
    <col min="1814" max="1814" width="2.5" style="12" customWidth="1"/>
    <col min="1815" max="1815" width="2" style="12" customWidth="1"/>
    <col min="1816" max="1818" width="2.75" style="12" customWidth="1"/>
    <col min="1819" max="1831" width="2" style="12" customWidth="1"/>
    <col min="1832" max="1833" width="2.625" style="12" customWidth="1"/>
    <col min="1834" max="1835" width="2" style="12" customWidth="1"/>
    <col min="1836" max="1836" width="2.375" style="12" customWidth="1"/>
    <col min="1837" max="2049" width="2" style="12"/>
    <col min="2050" max="2050" width="1.125" style="12" customWidth="1"/>
    <col min="2051" max="2055" width="2" style="12" customWidth="1"/>
    <col min="2056" max="2056" width="2.625" style="12" customWidth="1"/>
    <col min="2057" max="2069" width="2" style="12" customWidth="1"/>
    <col min="2070" max="2070" width="2.5" style="12" customWidth="1"/>
    <col min="2071" max="2071" width="2" style="12" customWidth="1"/>
    <col min="2072" max="2074" width="2.75" style="12" customWidth="1"/>
    <col min="2075" max="2087" width="2" style="12" customWidth="1"/>
    <col min="2088" max="2089" width="2.625" style="12" customWidth="1"/>
    <col min="2090" max="2091" width="2" style="12" customWidth="1"/>
    <col min="2092" max="2092" width="2.375" style="12" customWidth="1"/>
    <col min="2093" max="2305" width="2" style="12"/>
    <col min="2306" max="2306" width="1.125" style="12" customWidth="1"/>
    <col min="2307" max="2311" width="2" style="12" customWidth="1"/>
    <col min="2312" max="2312" width="2.625" style="12" customWidth="1"/>
    <col min="2313" max="2325" width="2" style="12" customWidth="1"/>
    <col min="2326" max="2326" width="2.5" style="12" customWidth="1"/>
    <col min="2327" max="2327" width="2" style="12" customWidth="1"/>
    <col min="2328" max="2330" width="2.75" style="12" customWidth="1"/>
    <col min="2331" max="2343" width="2" style="12" customWidth="1"/>
    <col min="2344" max="2345" width="2.625" style="12" customWidth="1"/>
    <col min="2346" max="2347" width="2" style="12" customWidth="1"/>
    <col min="2348" max="2348" width="2.375" style="12" customWidth="1"/>
    <col min="2349" max="2561" width="2" style="12"/>
    <col min="2562" max="2562" width="1.125" style="12" customWidth="1"/>
    <col min="2563" max="2567" width="2" style="12" customWidth="1"/>
    <col min="2568" max="2568" width="2.625" style="12" customWidth="1"/>
    <col min="2569" max="2581" width="2" style="12" customWidth="1"/>
    <col min="2582" max="2582" width="2.5" style="12" customWidth="1"/>
    <col min="2583" max="2583" width="2" style="12" customWidth="1"/>
    <col min="2584" max="2586" width="2.75" style="12" customWidth="1"/>
    <col min="2587" max="2599" width="2" style="12" customWidth="1"/>
    <col min="2600" max="2601" width="2.625" style="12" customWidth="1"/>
    <col min="2602" max="2603" width="2" style="12" customWidth="1"/>
    <col min="2604" max="2604" width="2.375" style="12" customWidth="1"/>
    <col min="2605" max="2817" width="2" style="12"/>
    <col min="2818" max="2818" width="1.125" style="12" customWidth="1"/>
    <col min="2819" max="2823" width="2" style="12" customWidth="1"/>
    <col min="2824" max="2824" width="2.625" style="12" customWidth="1"/>
    <col min="2825" max="2837" width="2" style="12" customWidth="1"/>
    <col min="2838" max="2838" width="2.5" style="12" customWidth="1"/>
    <col min="2839" max="2839" width="2" style="12" customWidth="1"/>
    <col min="2840" max="2842" width="2.75" style="12" customWidth="1"/>
    <col min="2843" max="2855" width="2" style="12" customWidth="1"/>
    <col min="2856" max="2857" width="2.625" style="12" customWidth="1"/>
    <col min="2858" max="2859" width="2" style="12" customWidth="1"/>
    <col min="2860" max="2860" width="2.375" style="12" customWidth="1"/>
    <col min="2861" max="3073" width="2" style="12"/>
    <col min="3074" max="3074" width="1.125" style="12" customWidth="1"/>
    <col min="3075" max="3079" width="2" style="12" customWidth="1"/>
    <col min="3080" max="3080" width="2.625" style="12" customWidth="1"/>
    <col min="3081" max="3093" width="2" style="12" customWidth="1"/>
    <col min="3094" max="3094" width="2.5" style="12" customWidth="1"/>
    <col min="3095" max="3095" width="2" style="12" customWidth="1"/>
    <col min="3096" max="3098" width="2.75" style="12" customWidth="1"/>
    <col min="3099" max="3111" width="2" style="12" customWidth="1"/>
    <col min="3112" max="3113" width="2.625" style="12" customWidth="1"/>
    <col min="3114" max="3115" width="2" style="12" customWidth="1"/>
    <col min="3116" max="3116" width="2.375" style="12" customWidth="1"/>
    <col min="3117" max="3329" width="2" style="12"/>
    <col min="3330" max="3330" width="1.125" style="12" customWidth="1"/>
    <col min="3331" max="3335" width="2" style="12" customWidth="1"/>
    <col min="3336" max="3336" width="2.625" style="12" customWidth="1"/>
    <col min="3337" max="3349" width="2" style="12" customWidth="1"/>
    <col min="3350" max="3350" width="2.5" style="12" customWidth="1"/>
    <col min="3351" max="3351" width="2" style="12" customWidth="1"/>
    <col min="3352" max="3354" width="2.75" style="12" customWidth="1"/>
    <col min="3355" max="3367" width="2" style="12" customWidth="1"/>
    <col min="3368" max="3369" width="2.625" style="12" customWidth="1"/>
    <col min="3370" max="3371" width="2" style="12" customWidth="1"/>
    <col min="3372" max="3372" width="2.375" style="12" customWidth="1"/>
    <col min="3373" max="3585" width="2" style="12"/>
    <col min="3586" max="3586" width="1.125" style="12" customWidth="1"/>
    <col min="3587" max="3591" width="2" style="12" customWidth="1"/>
    <col min="3592" max="3592" width="2.625" style="12" customWidth="1"/>
    <col min="3593" max="3605" width="2" style="12" customWidth="1"/>
    <col min="3606" max="3606" width="2.5" style="12" customWidth="1"/>
    <col min="3607" max="3607" width="2" style="12" customWidth="1"/>
    <col min="3608" max="3610" width="2.75" style="12" customWidth="1"/>
    <col min="3611" max="3623" width="2" style="12" customWidth="1"/>
    <col min="3624" max="3625" width="2.625" style="12" customWidth="1"/>
    <col min="3626" max="3627" width="2" style="12" customWidth="1"/>
    <col min="3628" max="3628" width="2.375" style="12" customWidth="1"/>
    <col min="3629" max="3841" width="2" style="12"/>
    <col min="3842" max="3842" width="1.125" style="12" customWidth="1"/>
    <col min="3843" max="3847" width="2" style="12" customWidth="1"/>
    <col min="3848" max="3848" width="2.625" style="12" customWidth="1"/>
    <col min="3849" max="3861" width="2" style="12" customWidth="1"/>
    <col min="3862" max="3862" width="2.5" style="12" customWidth="1"/>
    <col min="3863" max="3863" width="2" style="12" customWidth="1"/>
    <col min="3864" max="3866" width="2.75" style="12" customWidth="1"/>
    <col min="3867" max="3879" width="2" style="12" customWidth="1"/>
    <col min="3880" max="3881" width="2.625" style="12" customWidth="1"/>
    <col min="3882" max="3883" width="2" style="12" customWidth="1"/>
    <col min="3884" max="3884" width="2.375" style="12" customWidth="1"/>
    <col min="3885" max="4097" width="2" style="12"/>
    <col min="4098" max="4098" width="1.125" style="12" customWidth="1"/>
    <col min="4099" max="4103" width="2" style="12" customWidth="1"/>
    <col min="4104" max="4104" width="2.625" style="12" customWidth="1"/>
    <col min="4105" max="4117" width="2" style="12" customWidth="1"/>
    <col min="4118" max="4118" width="2.5" style="12" customWidth="1"/>
    <col min="4119" max="4119" width="2" style="12" customWidth="1"/>
    <col min="4120" max="4122" width="2.75" style="12" customWidth="1"/>
    <col min="4123" max="4135" width="2" style="12" customWidth="1"/>
    <col min="4136" max="4137" width="2.625" style="12" customWidth="1"/>
    <col min="4138" max="4139" width="2" style="12" customWidth="1"/>
    <col min="4140" max="4140" width="2.375" style="12" customWidth="1"/>
    <col min="4141" max="4353" width="2" style="12"/>
    <col min="4354" max="4354" width="1.125" style="12" customWidth="1"/>
    <col min="4355" max="4359" width="2" style="12" customWidth="1"/>
    <col min="4360" max="4360" width="2.625" style="12" customWidth="1"/>
    <col min="4361" max="4373" width="2" style="12" customWidth="1"/>
    <col min="4374" max="4374" width="2.5" style="12" customWidth="1"/>
    <col min="4375" max="4375" width="2" style="12" customWidth="1"/>
    <col min="4376" max="4378" width="2.75" style="12" customWidth="1"/>
    <col min="4379" max="4391" width="2" style="12" customWidth="1"/>
    <col min="4392" max="4393" width="2.625" style="12" customWidth="1"/>
    <col min="4394" max="4395" width="2" style="12" customWidth="1"/>
    <col min="4396" max="4396" width="2.375" style="12" customWidth="1"/>
    <col min="4397" max="4609" width="2" style="12"/>
    <col min="4610" max="4610" width="1.125" style="12" customWidth="1"/>
    <col min="4611" max="4615" width="2" style="12" customWidth="1"/>
    <col min="4616" max="4616" width="2.625" style="12" customWidth="1"/>
    <col min="4617" max="4629" width="2" style="12" customWidth="1"/>
    <col min="4630" max="4630" width="2.5" style="12" customWidth="1"/>
    <col min="4631" max="4631" width="2" style="12" customWidth="1"/>
    <col min="4632" max="4634" width="2.75" style="12" customWidth="1"/>
    <col min="4635" max="4647" width="2" style="12" customWidth="1"/>
    <col min="4648" max="4649" width="2.625" style="12" customWidth="1"/>
    <col min="4650" max="4651" width="2" style="12" customWidth="1"/>
    <col min="4652" max="4652" width="2.375" style="12" customWidth="1"/>
    <col min="4653" max="4865" width="2" style="12"/>
    <col min="4866" max="4866" width="1.125" style="12" customWidth="1"/>
    <col min="4867" max="4871" width="2" style="12" customWidth="1"/>
    <col min="4872" max="4872" width="2.625" style="12" customWidth="1"/>
    <col min="4873" max="4885" width="2" style="12" customWidth="1"/>
    <col min="4886" max="4886" width="2.5" style="12" customWidth="1"/>
    <col min="4887" max="4887" width="2" style="12" customWidth="1"/>
    <col min="4888" max="4890" width="2.75" style="12" customWidth="1"/>
    <col min="4891" max="4903" width="2" style="12" customWidth="1"/>
    <col min="4904" max="4905" width="2.625" style="12" customWidth="1"/>
    <col min="4906" max="4907" width="2" style="12" customWidth="1"/>
    <col min="4908" max="4908" width="2.375" style="12" customWidth="1"/>
    <col min="4909" max="5121" width="2" style="12"/>
    <col min="5122" max="5122" width="1.125" style="12" customWidth="1"/>
    <col min="5123" max="5127" width="2" style="12" customWidth="1"/>
    <col min="5128" max="5128" width="2.625" style="12" customWidth="1"/>
    <col min="5129" max="5141" width="2" style="12" customWidth="1"/>
    <col min="5142" max="5142" width="2.5" style="12" customWidth="1"/>
    <col min="5143" max="5143" width="2" style="12" customWidth="1"/>
    <col min="5144" max="5146" width="2.75" style="12" customWidth="1"/>
    <col min="5147" max="5159" width="2" style="12" customWidth="1"/>
    <col min="5160" max="5161" width="2.625" style="12" customWidth="1"/>
    <col min="5162" max="5163" width="2" style="12" customWidth="1"/>
    <col min="5164" max="5164" width="2.375" style="12" customWidth="1"/>
    <col min="5165" max="5377" width="2" style="12"/>
    <col min="5378" max="5378" width="1.125" style="12" customWidth="1"/>
    <col min="5379" max="5383" width="2" style="12" customWidth="1"/>
    <col min="5384" max="5384" width="2.625" style="12" customWidth="1"/>
    <col min="5385" max="5397" width="2" style="12" customWidth="1"/>
    <col min="5398" max="5398" width="2.5" style="12" customWidth="1"/>
    <col min="5399" max="5399" width="2" style="12" customWidth="1"/>
    <col min="5400" max="5402" width="2.75" style="12" customWidth="1"/>
    <col min="5403" max="5415" width="2" style="12" customWidth="1"/>
    <col min="5416" max="5417" width="2.625" style="12" customWidth="1"/>
    <col min="5418" max="5419" width="2" style="12" customWidth="1"/>
    <col min="5420" max="5420" width="2.375" style="12" customWidth="1"/>
    <col min="5421" max="5633" width="2" style="12"/>
    <col min="5634" max="5634" width="1.125" style="12" customWidth="1"/>
    <col min="5635" max="5639" width="2" style="12" customWidth="1"/>
    <col min="5640" max="5640" width="2.625" style="12" customWidth="1"/>
    <col min="5641" max="5653" width="2" style="12" customWidth="1"/>
    <col min="5654" max="5654" width="2.5" style="12" customWidth="1"/>
    <col min="5655" max="5655" width="2" style="12" customWidth="1"/>
    <col min="5656" max="5658" width="2.75" style="12" customWidth="1"/>
    <col min="5659" max="5671" width="2" style="12" customWidth="1"/>
    <col min="5672" max="5673" width="2.625" style="12" customWidth="1"/>
    <col min="5674" max="5675" width="2" style="12" customWidth="1"/>
    <col min="5676" max="5676" width="2.375" style="12" customWidth="1"/>
    <col min="5677" max="5889" width="2" style="12"/>
    <col min="5890" max="5890" width="1.125" style="12" customWidth="1"/>
    <col min="5891" max="5895" width="2" style="12" customWidth="1"/>
    <col min="5896" max="5896" width="2.625" style="12" customWidth="1"/>
    <col min="5897" max="5909" width="2" style="12" customWidth="1"/>
    <col min="5910" max="5910" width="2.5" style="12" customWidth="1"/>
    <col min="5911" max="5911" width="2" style="12" customWidth="1"/>
    <col min="5912" max="5914" width="2.75" style="12" customWidth="1"/>
    <col min="5915" max="5927" width="2" style="12" customWidth="1"/>
    <col min="5928" max="5929" width="2.625" style="12" customWidth="1"/>
    <col min="5930" max="5931" width="2" style="12" customWidth="1"/>
    <col min="5932" max="5932" width="2.375" style="12" customWidth="1"/>
    <col min="5933" max="6145" width="2" style="12"/>
    <col min="6146" max="6146" width="1.125" style="12" customWidth="1"/>
    <col min="6147" max="6151" width="2" style="12" customWidth="1"/>
    <col min="6152" max="6152" width="2.625" style="12" customWidth="1"/>
    <col min="6153" max="6165" width="2" style="12" customWidth="1"/>
    <col min="6166" max="6166" width="2.5" style="12" customWidth="1"/>
    <col min="6167" max="6167" width="2" style="12" customWidth="1"/>
    <col min="6168" max="6170" width="2.75" style="12" customWidth="1"/>
    <col min="6171" max="6183" width="2" style="12" customWidth="1"/>
    <col min="6184" max="6185" width="2.625" style="12" customWidth="1"/>
    <col min="6186" max="6187" width="2" style="12" customWidth="1"/>
    <col min="6188" max="6188" width="2.375" style="12" customWidth="1"/>
    <col min="6189" max="6401" width="2" style="12"/>
    <col min="6402" max="6402" width="1.125" style="12" customWidth="1"/>
    <col min="6403" max="6407" width="2" style="12" customWidth="1"/>
    <col min="6408" max="6408" width="2.625" style="12" customWidth="1"/>
    <col min="6409" max="6421" width="2" style="12" customWidth="1"/>
    <col min="6422" max="6422" width="2.5" style="12" customWidth="1"/>
    <col min="6423" max="6423" width="2" style="12" customWidth="1"/>
    <col min="6424" max="6426" width="2.75" style="12" customWidth="1"/>
    <col min="6427" max="6439" width="2" style="12" customWidth="1"/>
    <col min="6440" max="6441" width="2.625" style="12" customWidth="1"/>
    <col min="6442" max="6443" width="2" style="12" customWidth="1"/>
    <col min="6444" max="6444" width="2.375" style="12" customWidth="1"/>
    <col min="6445" max="6657" width="2" style="12"/>
    <col min="6658" max="6658" width="1.125" style="12" customWidth="1"/>
    <col min="6659" max="6663" width="2" style="12" customWidth="1"/>
    <col min="6664" max="6664" width="2.625" style="12" customWidth="1"/>
    <col min="6665" max="6677" width="2" style="12" customWidth="1"/>
    <col min="6678" max="6678" width="2.5" style="12" customWidth="1"/>
    <col min="6679" max="6679" width="2" style="12" customWidth="1"/>
    <col min="6680" max="6682" width="2.75" style="12" customWidth="1"/>
    <col min="6683" max="6695" width="2" style="12" customWidth="1"/>
    <col min="6696" max="6697" width="2.625" style="12" customWidth="1"/>
    <col min="6698" max="6699" width="2" style="12" customWidth="1"/>
    <col min="6700" max="6700" width="2.375" style="12" customWidth="1"/>
    <col min="6701" max="6913" width="2" style="12"/>
    <col min="6914" max="6914" width="1.125" style="12" customWidth="1"/>
    <col min="6915" max="6919" width="2" style="12" customWidth="1"/>
    <col min="6920" max="6920" width="2.625" style="12" customWidth="1"/>
    <col min="6921" max="6933" width="2" style="12" customWidth="1"/>
    <col min="6934" max="6934" width="2.5" style="12" customWidth="1"/>
    <col min="6935" max="6935" width="2" style="12" customWidth="1"/>
    <col min="6936" max="6938" width="2.75" style="12" customWidth="1"/>
    <col min="6939" max="6951" width="2" style="12" customWidth="1"/>
    <col min="6952" max="6953" width="2.625" style="12" customWidth="1"/>
    <col min="6954" max="6955" width="2" style="12" customWidth="1"/>
    <col min="6956" max="6956" width="2.375" style="12" customWidth="1"/>
    <col min="6957" max="7169" width="2" style="12"/>
    <col min="7170" max="7170" width="1.125" style="12" customWidth="1"/>
    <col min="7171" max="7175" width="2" style="12" customWidth="1"/>
    <col min="7176" max="7176" width="2.625" style="12" customWidth="1"/>
    <col min="7177" max="7189" width="2" style="12" customWidth="1"/>
    <col min="7190" max="7190" width="2.5" style="12" customWidth="1"/>
    <col min="7191" max="7191" width="2" style="12" customWidth="1"/>
    <col min="7192" max="7194" width="2.75" style="12" customWidth="1"/>
    <col min="7195" max="7207" width="2" style="12" customWidth="1"/>
    <col min="7208" max="7209" width="2.625" style="12" customWidth="1"/>
    <col min="7210" max="7211" width="2" style="12" customWidth="1"/>
    <col min="7212" max="7212" width="2.375" style="12" customWidth="1"/>
    <col min="7213" max="7425" width="2" style="12"/>
    <col min="7426" max="7426" width="1.125" style="12" customWidth="1"/>
    <col min="7427" max="7431" width="2" style="12" customWidth="1"/>
    <col min="7432" max="7432" width="2.625" style="12" customWidth="1"/>
    <col min="7433" max="7445" width="2" style="12" customWidth="1"/>
    <col min="7446" max="7446" width="2.5" style="12" customWidth="1"/>
    <col min="7447" max="7447" width="2" style="12" customWidth="1"/>
    <col min="7448" max="7450" width="2.75" style="12" customWidth="1"/>
    <col min="7451" max="7463" width="2" style="12" customWidth="1"/>
    <col min="7464" max="7465" width="2.625" style="12" customWidth="1"/>
    <col min="7466" max="7467" width="2" style="12" customWidth="1"/>
    <col min="7468" max="7468" width="2.375" style="12" customWidth="1"/>
    <col min="7469" max="7681" width="2" style="12"/>
    <col min="7682" max="7682" width="1.125" style="12" customWidth="1"/>
    <col min="7683" max="7687" width="2" style="12" customWidth="1"/>
    <col min="7688" max="7688" width="2.625" style="12" customWidth="1"/>
    <col min="7689" max="7701" width="2" style="12" customWidth="1"/>
    <col min="7702" max="7702" width="2.5" style="12" customWidth="1"/>
    <col min="7703" max="7703" width="2" style="12" customWidth="1"/>
    <col min="7704" max="7706" width="2.75" style="12" customWidth="1"/>
    <col min="7707" max="7719" width="2" style="12" customWidth="1"/>
    <col min="7720" max="7721" width="2.625" style="12" customWidth="1"/>
    <col min="7722" max="7723" width="2" style="12" customWidth="1"/>
    <col min="7724" max="7724" width="2.375" style="12" customWidth="1"/>
    <col min="7725" max="7937" width="2" style="12"/>
    <col min="7938" max="7938" width="1.125" style="12" customWidth="1"/>
    <col min="7939" max="7943" width="2" style="12" customWidth="1"/>
    <col min="7944" max="7944" width="2.625" style="12" customWidth="1"/>
    <col min="7945" max="7957" width="2" style="12" customWidth="1"/>
    <col min="7958" max="7958" width="2.5" style="12" customWidth="1"/>
    <col min="7959" max="7959" width="2" style="12" customWidth="1"/>
    <col min="7960" max="7962" width="2.75" style="12" customWidth="1"/>
    <col min="7963" max="7975" width="2" style="12" customWidth="1"/>
    <col min="7976" max="7977" width="2.625" style="12" customWidth="1"/>
    <col min="7978" max="7979" width="2" style="12" customWidth="1"/>
    <col min="7980" max="7980" width="2.375" style="12" customWidth="1"/>
    <col min="7981" max="8193" width="2" style="12"/>
    <col min="8194" max="8194" width="1.125" style="12" customWidth="1"/>
    <col min="8195" max="8199" width="2" style="12" customWidth="1"/>
    <col min="8200" max="8200" width="2.625" style="12" customWidth="1"/>
    <col min="8201" max="8213" width="2" style="12" customWidth="1"/>
    <col min="8214" max="8214" width="2.5" style="12" customWidth="1"/>
    <col min="8215" max="8215" width="2" style="12" customWidth="1"/>
    <col min="8216" max="8218" width="2.75" style="12" customWidth="1"/>
    <col min="8219" max="8231" width="2" style="12" customWidth="1"/>
    <col min="8232" max="8233" width="2.625" style="12" customWidth="1"/>
    <col min="8234" max="8235" width="2" style="12" customWidth="1"/>
    <col min="8236" max="8236" width="2.375" style="12" customWidth="1"/>
    <col min="8237" max="8449" width="2" style="12"/>
    <col min="8450" max="8450" width="1.125" style="12" customWidth="1"/>
    <col min="8451" max="8455" width="2" style="12" customWidth="1"/>
    <col min="8456" max="8456" width="2.625" style="12" customWidth="1"/>
    <col min="8457" max="8469" width="2" style="12" customWidth="1"/>
    <col min="8470" max="8470" width="2.5" style="12" customWidth="1"/>
    <col min="8471" max="8471" width="2" style="12" customWidth="1"/>
    <col min="8472" max="8474" width="2.75" style="12" customWidth="1"/>
    <col min="8475" max="8487" width="2" style="12" customWidth="1"/>
    <col min="8488" max="8489" width="2.625" style="12" customWidth="1"/>
    <col min="8490" max="8491" width="2" style="12" customWidth="1"/>
    <col min="8492" max="8492" width="2.375" style="12" customWidth="1"/>
    <col min="8493" max="8705" width="2" style="12"/>
    <col min="8706" max="8706" width="1.125" style="12" customWidth="1"/>
    <col min="8707" max="8711" width="2" style="12" customWidth="1"/>
    <col min="8712" max="8712" width="2.625" style="12" customWidth="1"/>
    <col min="8713" max="8725" width="2" style="12" customWidth="1"/>
    <col min="8726" max="8726" width="2.5" style="12" customWidth="1"/>
    <col min="8727" max="8727" width="2" style="12" customWidth="1"/>
    <col min="8728" max="8730" width="2.75" style="12" customWidth="1"/>
    <col min="8731" max="8743" width="2" style="12" customWidth="1"/>
    <col min="8744" max="8745" width="2.625" style="12" customWidth="1"/>
    <col min="8746" max="8747" width="2" style="12" customWidth="1"/>
    <col min="8748" max="8748" width="2.375" style="12" customWidth="1"/>
    <col min="8749" max="8961" width="2" style="12"/>
    <col min="8962" max="8962" width="1.125" style="12" customWidth="1"/>
    <col min="8963" max="8967" width="2" style="12" customWidth="1"/>
    <col min="8968" max="8968" width="2.625" style="12" customWidth="1"/>
    <col min="8969" max="8981" width="2" style="12" customWidth="1"/>
    <col min="8982" max="8982" width="2.5" style="12" customWidth="1"/>
    <col min="8983" max="8983" width="2" style="12" customWidth="1"/>
    <col min="8984" max="8986" width="2.75" style="12" customWidth="1"/>
    <col min="8987" max="8999" width="2" style="12" customWidth="1"/>
    <col min="9000" max="9001" width="2.625" style="12" customWidth="1"/>
    <col min="9002" max="9003" width="2" style="12" customWidth="1"/>
    <col min="9004" max="9004" width="2.375" style="12" customWidth="1"/>
    <col min="9005" max="9217" width="2" style="12"/>
    <col min="9218" max="9218" width="1.125" style="12" customWidth="1"/>
    <col min="9219" max="9223" width="2" style="12" customWidth="1"/>
    <col min="9224" max="9224" width="2.625" style="12" customWidth="1"/>
    <col min="9225" max="9237" width="2" style="12" customWidth="1"/>
    <col min="9238" max="9238" width="2.5" style="12" customWidth="1"/>
    <col min="9239" max="9239" width="2" style="12" customWidth="1"/>
    <col min="9240" max="9242" width="2.75" style="12" customWidth="1"/>
    <col min="9243" max="9255" width="2" style="12" customWidth="1"/>
    <col min="9256" max="9257" width="2.625" style="12" customWidth="1"/>
    <col min="9258" max="9259" width="2" style="12" customWidth="1"/>
    <col min="9260" max="9260" width="2.375" style="12" customWidth="1"/>
    <col min="9261" max="9473" width="2" style="12"/>
    <col min="9474" max="9474" width="1.125" style="12" customWidth="1"/>
    <col min="9475" max="9479" width="2" style="12" customWidth="1"/>
    <col min="9480" max="9480" width="2.625" style="12" customWidth="1"/>
    <col min="9481" max="9493" width="2" style="12" customWidth="1"/>
    <col min="9494" max="9494" width="2.5" style="12" customWidth="1"/>
    <col min="9495" max="9495" width="2" style="12" customWidth="1"/>
    <col min="9496" max="9498" width="2.75" style="12" customWidth="1"/>
    <col min="9499" max="9511" width="2" style="12" customWidth="1"/>
    <col min="9512" max="9513" width="2.625" style="12" customWidth="1"/>
    <col min="9514" max="9515" width="2" style="12" customWidth="1"/>
    <col min="9516" max="9516" width="2.375" style="12" customWidth="1"/>
    <col min="9517" max="9729" width="2" style="12"/>
    <col min="9730" max="9730" width="1.125" style="12" customWidth="1"/>
    <col min="9731" max="9735" width="2" style="12" customWidth="1"/>
    <col min="9736" max="9736" width="2.625" style="12" customWidth="1"/>
    <col min="9737" max="9749" width="2" style="12" customWidth="1"/>
    <col min="9750" max="9750" width="2.5" style="12" customWidth="1"/>
    <col min="9751" max="9751" width="2" style="12" customWidth="1"/>
    <col min="9752" max="9754" width="2.75" style="12" customWidth="1"/>
    <col min="9755" max="9767" width="2" style="12" customWidth="1"/>
    <col min="9768" max="9769" width="2.625" style="12" customWidth="1"/>
    <col min="9770" max="9771" width="2" style="12" customWidth="1"/>
    <col min="9772" max="9772" width="2.375" style="12" customWidth="1"/>
    <col min="9773" max="9985" width="2" style="12"/>
    <col min="9986" max="9986" width="1.125" style="12" customWidth="1"/>
    <col min="9987" max="9991" width="2" style="12" customWidth="1"/>
    <col min="9992" max="9992" width="2.625" style="12" customWidth="1"/>
    <col min="9993" max="10005" width="2" style="12" customWidth="1"/>
    <col min="10006" max="10006" width="2.5" style="12" customWidth="1"/>
    <col min="10007" max="10007" width="2" style="12" customWidth="1"/>
    <col min="10008" max="10010" width="2.75" style="12" customWidth="1"/>
    <col min="10011" max="10023" width="2" style="12" customWidth="1"/>
    <col min="10024" max="10025" width="2.625" style="12" customWidth="1"/>
    <col min="10026" max="10027" width="2" style="12" customWidth="1"/>
    <col min="10028" max="10028" width="2.375" style="12" customWidth="1"/>
    <col min="10029" max="10241" width="2" style="12"/>
    <col min="10242" max="10242" width="1.125" style="12" customWidth="1"/>
    <col min="10243" max="10247" width="2" style="12" customWidth="1"/>
    <col min="10248" max="10248" width="2.625" style="12" customWidth="1"/>
    <col min="10249" max="10261" width="2" style="12" customWidth="1"/>
    <col min="10262" max="10262" width="2.5" style="12" customWidth="1"/>
    <col min="10263" max="10263" width="2" style="12" customWidth="1"/>
    <col min="10264" max="10266" width="2.75" style="12" customWidth="1"/>
    <col min="10267" max="10279" width="2" style="12" customWidth="1"/>
    <col min="10280" max="10281" width="2.625" style="12" customWidth="1"/>
    <col min="10282" max="10283" width="2" style="12" customWidth="1"/>
    <col min="10284" max="10284" width="2.375" style="12" customWidth="1"/>
    <col min="10285" max="10497" width="2" style="12"/>
    <col min="10498" max="10498" width="1.125" style="12" customWidth="1"/>
    <col min="10499" max="10503" width="2" style="12" customWidth="1"/>
    <col min="10504" max="10504" width="2.625" style="12" customWidth="1"/>
    <col min="10505" max="10517" width="2" style="12" customWidth="1"/>
    <col min="10518" max="10518" width="2.5" style="12" customWidth="1"/>
    <col min="10519" max="10519" width="2" style="12" customWidth="1"/>
    <col min="10520" max="10522" width="2.75" style="12" customWidth="1"/>
    <col min="10523" max="10535" width="2" style="12" customWidth="1"/>
    <col min="10536" max="10537" width="2.625" style="12" customWidth="1"/>
    <col min="10538" max="10539" width="2" style="12" customWidth="1"/>
    <col min="10540" max="10540" width="2.375" style="12" customWidth="1"/>
    <col min="10541" max="10753" width="2" style="12"/>
    <col min="10754" max="10754" width="1.125" style="12" customWidth="1"/>
    <col min="10755" max="10759" width="2" style="12" customWidth="1"/>
    <col min="10760" max="10760" width="2.625" style="12" customWidth="1"/>
    <col min="10761" max="10773" width="2" style="12" customWidth="1"/>
    <col min="10774" max="10774" width="2.5" style="12" customWidth="1"/>
    <col min="10775" max="10775" width="2" style="12" customWidth="1"/>
    <col min="10776" max="10778" width="2.75" style="12" customWidth="1"/>
    <col min="10779" max="10791" width="2" style="12" customWidth="1"/>
    <col min="10792" max="10793" width="2.625" style="12" customWidth="1"/>
    <col min="10794" max="10795" width="2" style="12" customWidth="1"/>
    <col min="10796" max="10796" width="2.375" style="12" customWidth="1"/>
    <col min="10797" max="11009" width="2" style="12"/>
    <col min="11010" max="11010" width="1.125" style="12" customWidth="1"/>
    <col min="11011" max="11015" width="2" style="12" customWidth="1"/>
    <col min="11016" max="11016" width="2.625" style="12" customWidth="1"/>
    <col min="11017" max="11029" width="2" style="12" customWidth="1"/>
    <col min="11030" max="11030" width="2.5" style="12" customWidth="1"/>
    <col min="11031" max="11031" width="2" style="12" customWidth="1"/>
    <col min="11032" max="11034" width="2.75" style="12" customWidth="1"/>
    <col min="11035" max="11047" width="2" style="12" customWidth="1"/>
    <col min="11048" max="11049" width="2.625" style="12" customWidth="1"/>
    <col min="11050" max="11051" width="2" style="12" customWidth="1"/>
    <col min="11052" max="11052" width="2.375" style="12" customWidth="1"/>
    <col min="11053" max="11265" width="2" style="12"/>
    <col min="11266" max="11266" width="1.125" style="12" customWidth="1"/>
    <col min="11267" max="11271" width="2" style="12" customWidth="1"/>
    <col min="11272" max="11272" width="2.625" style="12" customWidth="1"/>
    <col min="11273" max="11285" width="2" style="12" customWidth="1"/>
    <col min="11286" max="11286" width="2.5" style="12" customWidth="1"/>
    <col min="11287" max="11287" width="2" style="12" customWidth="1"/>
    <col min="11288" max="11290" width="2.75" style="12" customWidth="1"/>
    <col min="11291" max="11303" width="2" style="12" customWidth="1"/>
    <col min="11304" max="11305" width="2.625" style="12" customWidth="1"/>
    <col min="11306" max="11307" width="2" style="12" customWidth="1"/>
    <col min="11308" max="11308" width="2.375" style="12" customWidth="1"/>
    <col min="11309" max="11521" width="2" style="12"/>
    <col min="11522" max="11522" width="1.125" style="12" customWidth="1"/>
    <col min="11523" max="11527" width="2" style="12" customWidth="1"/>
    <col min="11528" max="11528" width="2.625" style="12" customWidth="1"/>
    <col min="11529" max="11541" width="2" style="12" customWidth="1"/>
    <col min="11542" max="11542" width="2.5" style="12" customWidth="1"/>
    <col min="11543" max="11543" width="2" style="12" customWidth="1"/>
    <col min="11544" max="11546" width="2.75" style="12" customWidth="1"/>
    <col min="11547" max="11559" width="2" style="12" customWidth="1"/>
    <col min="11560" max="11561" width="2.625" style="12" customWidth="1"/>
    <col min="11562" max="11563" width="2" style="12" customWidth="1"/>
    <col min="11564" max="11564" width="2.375" style="12" customWidth="1"/>
    <col min="11565" max="11777" width="2" style="12"/>
    <col min="11778" max="11778" width="1.125" style="12" customWidth="1"/>
    <col min="11779" max="11783" width="2" style="12" customWidth="1"/>
    <col min="11784" max="11784" width="2.625" style="12" customWidth="1"/>
    <col min="11785" max="11797" width="2" style="12" customWidth="1"/>
    <col min="11798" max="11798" width="2.5" style="12" customWidth="1"/>
    <col min="11799" max="11799" width="2" style="12" customWidth="1"/>
    <col min="11800" max="11802" width="2.75" style="12" customWidth="1"/>
    <col min="11803" max="11815" width="2" style="12" customWidth="1"/>
    <col min="11816" max="11817" width="2.625" style="12" customWidth="1"/>
    <col min="11818" max="11819" width="2" style="12" customWidth="1"/>
    <col min="11820" max="11820" width="2.375" style="12" customWidth="1"/>
    <col min="11821" max="12033" width="2" style="12"/>
    <col min="12034" max="12034" width="1.125" style="12" customWidth="1"/>
    <col min="12035" max="12039" width="2" style="12" customWidth="1"/>
    <col min="12040" max="12040" width="2.625" style="12" customWidth="1"/>
    <col min="12041" max="12053" width="2" style="12" customWidth="1"/>
    <col min="12054" max="12054" width="2.5" style="12" customWidth="1"/>
    <col min="12055" max="12055" width="2" style="12" customWidth="1"/>
    <col min="12056" max="12058" width="2.75" style="12" customWidth="1"/>
    <col min="12059" max="12071" width="2" style="12" customWidth="1"/>
    <col min="12072" max="12073" width="2.625" style="12" customWidth="1"/>
    <col min="12074" max="12075" width="2" style="12" customWidth="1"/>
    <col min="12076" max="12076" width="2.375" style="12" customWidth="1"/>
    <col min="12077" max="12289" width="2" style="12"/>
    <col min="12290" max="12290" width="1.125" style="12" customWidth="1"/>
    <col min="12291" max="12295" width="2" style="12" customWidth="1"/>
    <col min="12296" max="12296" width="2.625" style="12" customWidth="1"/>
    <col min="12297" max="12309" width="2" style="12" customWidth="1"/>
    <col min="12310" max="12310" width="2.5" style="12" customWidth="1"/>
    <col min="12311" max="12311" width="2" style="12" customWidth="1"/>
    <col min="12312" max="12314" width="2.75" style="12" customWidth="1"/>
    <col min="12315" max="12327" width="2" style="12" customWidth="1"/>
    <col min="12328" max="12329" width="2.625" style="12" customWidth="1"/>
    <col min="12330" max="12331" width="2" style="12" customWidth="1"/>
    <col min="12332" max="12332" width="2.375" style="12" customWidth="1"/>
    <col min="12333" max="12545" width="2" style="12"/>
    <col min="12546" max="12546" width="1.125" style="12" customWidth="1"/>
    <col min="12547" max="12551" width="2" style="12" customWidth="1"/>
    <col min="12552" max="12552" width="2.625" style="12" customWidth="1"/>
    <col min="12553" max="12565" width="2" style="12" customWidth="1"/>
    <col min="12566" max="12566" width="2.5" style="12" customWidth="1"/>
    <col min="12567" max="12567" width="2" style="12" customWidth="1"/>
    <col min="12568" max="12570" width="2.75" style="12" customWidth="1"/>
    <col min="12571" max="12583" width="2" style="12" customWidth="1"/>
    <col min="12584" max="12585" width="2.625" style="12" customWidth="1"/>
    <col min="12586" max="12587" width="2" style="12" customWidth="1"/>
    <col min="12588" max="12588" width="2.375" style="12" customWidth="1"/>
    <col min="12589" max="12801" width="2" style="12"/>
    <col min="12802" max="12802" width="1.125" style="12" customWidth="1"/>
    <col min="12803" max="12807" width="2" style="12" customWidth="1"/>
    <col min="12808" max="12808" width="2.625" style="12" customWidth="1"/>
    <col min="12809" max="12821" width="2" style="12" customWidth="1"/>
    <col min="12822" max="12822" width="2.5" style="12" customWidth="1"/>
    <col min="12823" max="12823" width="2" style="12" customWidth="1"/>
    <col min="12824" max="12826" width="2.75" style="12" customWidth="1"/>
    <col min="12827" max="12839" width="2" style="12" customWidth="1"/>
    <col min="12840" max="12841" width="2.625" style="12" customWidth="1"/>
    <col min="12842" max="12843" width="2" style="12" customWidth="1"/>
    <col min="12844" max="12844" width="2.375" style="12" customWidth="1"/>
    <col min="12845" max="13057" width="2" style="12"/>
    <col min="13058" max="13058" width="1.125" style="12" customWidth="1"/>
    <col min="13059" max="13063" width="2" style="12" customWidth="1"/>
    <col min="13064" max="13064" width="2.625" style="12" customWidth="1"/>
    <col min="13065" max="13077" width="2" style="12" customWidth="1"/>
    <col min="13078" max="13078" width="2.5" style="12" customWidth="1"/>
    <col min="13079" max="13079" width="2" style="12" customWidth="1"/>
    <col min="13080" max="13082" width="2.75" style="12" customWidth="1"/>
    <col min="13083" max="13095" width="2" style="12" customWidth="1"/>
    <col min="13096" max="13097" width="2.625" style="12" customWidth="1"/>
    <col min="13098" max="13099" width="2" style="12" customWidth="1"/>
    <col min="13100" max="13100" width="2.375" style="12" customWidth="1"/>
    <col min="13101" max="13313" width="2" style="12"/>
    <col min="13314" max="13314" width="1.125" style="12" customWidth="1"/>
    <col min="13315" max="13319" width="2" style="12" customWidth="1"/>
    <col min="13320" max="13320" width="2.625" style="12" customWidth="1"/>
    <col min="13321" max="13333" width="2" style="12" customWidth="1"/>
    <col min="13334" max="13334" width="2.5" style="12" customWidth="1"/>
    <col min="13335" max="13335" width="2" style="12" customWidth="1"/>
    <col min="13336" max="13338" width="2.75" style="12" customWidth="1"/>
    <col min="13339" max="13351" width="2" style="12" customWidth="1"/>
    <col min="13352" max="13353" width="2.625" style="12" customWidth="1"/>
    <col min="13354" max="13355" width="2" style="12" customWidth="1"/>
    <col min="13356" max="13356" width="2.375" style="12" customWidth="1"/>
    <col min="13357" max="13569" width="2" style="12"/>
    <col min="13570" max="13570" width="1.125" style="12" customWidth="1"/>
    <col min="13571" max="13575" width="2" style="12" customWidth="1"/>
    <col min="13576" max="13576" width="2.625" style="12" customWidth="1"/>
    <col min="13577" max="13589" width="2" style="12" customWidth="1"/>
    <col min="13590" max="13590" width="2.5" style="12" customWidth="1"/>
    <col min="13591" max="13591" width="2" style="12" customWidth="1"/>
    <col min="13592" max="13594" width="2.75" style="12" customWidth="1"/>
    <col min="13595" max="13607" width="2" style="12" customWidth="1"/>
    <col min="13608" max="13609" width="2.625" style="12" customWidth="1"/>
    <col min="13610" max="13611" width="2" style="12" customWidth="1"/>
    <col min="13612" max="13612" width="2.375" style="12" customWidth="1"/>
    <col min="13613" max="13825" width="2" style="12"/>
    <col min="13826" max="13826" width="1.125" style="12" customWidth="1"/>
    <col min="13827" max="13831" width="2" style="12" customWidth="1"/>
    <col min="13832" max="13832" width="2.625" style="12" customWidth="1"/>
    <col min="13833" max="13845" width="2" style="12" customWidth="1"/>
    <col min="13846" max="13846" width="2.5" style="12" customWidth="1"/>
    <col min="13847" max="13847" width="2" style="12" customWidth="1"/>
    <col min="13848" max="13850" width="2.75" style="12" customWidth="1"/>
    <col min="13851" max="13863" width="2" style="12" customWidth="1"/>
    <col min="13864" max="13865" width="2.625" style="12" customWidth="1"/>
    <col min="13866" max="13867" width="2" style="12" customWidth="1"/>
    <col min="13868" max="13868" width="2.375" style="12" customWidth="1"/>
    <col min="13869" max="14081" width="2" style="12"/>
    <col min="14082" max="14082" width="1.125" style="12" customWidth="1"/>
    <col min="14083" max="14087" width="2" style="12" customWidth="1"/>
    <col min="14088" max="14088" width="2.625" style="12" customWidth="1"/>
    <col min="14089" max="14101" width="2" style="12" customWidth="1"/>
    <col min="14102" max="14102" width="2.5" style="12" customWidth="1"/>
    <col min="14103" max="14103" width="2" style="12" customWidth="1"/>
    <col min="14104" max="14106" width="2.75" style="12" customWidth="1"/>
    <col min="14107" max="14119" width="2" style="12" customWidth="1"/>
    <col min="14120" max="14121" width="2.625" style="12" customWidth="1"/>
    <col min="14122" max="14123" width="2" style="12" customWidth="1"/>
    <col min="14124" max="14124" width="2.375" style="12" customWidth="1"/>
    <col min="14125" max="14337" width="2" style="12"/>
    <col min="14338" max="14338" width="1.125" style="12" customWidth="1"/>
    <col min="14339" max="14343" width="2" style="12" customWidth="1"/>
    <col min="14344" max="14344" width="2.625" style="12" customWidth="1"/>
    <col min="14345" max="14357" width="2" style="12" customWidth="1"/>
    <col min="14358" max="14358" width="2.5" style="12" customWidth="1"/>
    <col min="14359" max="14359" width="2" style="12" customWidth="1"/>
    <col min="14360" max="14362" width="2.75" style="12" customWidth="1"/>
    <col min="14363" max="14375" width="2" style="12" customWidth="1"/>
    <col min="14376" max="14377" width="2.625" style="12" customWidth="1"/>
    <col min="14378" max="14379" width="2" style="12" customWidth="1"/>
    <col min="14380" max="14380" width="2.375" style="12" customWidth="1"/>
    <col min="14381" max="14593" width="2" style="12"/>
    <col min="14594" max="14594" width="1.125" style="12" customWidth="1"/>
    <col min="14595" max="14599" width="2" style="12" customWidth="1"/>
    <col min="14600" max="14600" width="2.625" style="12" customWidth="1"/>
    <col min="14601" max="14613" width="2" style="12" customWidth="1"/>
    <col min="14614" max="14614" width="2.5" style="12" customWidth="1"/>
    <col min="14615" max="14615" width="2" style="12" customWidth="1"/>
    <col min="14616" max="14618" width="2.75" style="12" customWidth="1"/>
    <col min="14619" max="14631" width="2" style="12" customWidth="1"/>
    <col min="14632" max="14633" width="2.625" style="12" customWidth="1"/>
    <col min="14634" max="14635" width="2" style="12" customWidth="1"/>
    <col min="14636" max="14636" width="2.375" style="12" customWidth="1"/>
    <col min="14637" max="14849" width="2" style="12"/>
    <col min="14850" max="14850" width="1.125" style="12" customWidth="1"/>
    <col min="14851" max="14855" width="2" style="12" customWidth="1"/>
    <col min="14856" max="14856" width="2.625" style="12" customWidth="1"/>
    <col min="14857" max="14869" width="2" style="12" customWidth="1"/>
    <col min="14870" max="14870" width="2.5" style="12" customWidth="1"/>
    <col min="14871" max="14871" width="2" style="12" customWidth="1"/>
    <col min="14872" max="14874" width="2.75" style="12" customWidth="1"/>
    <col min="14875" max="14887" width="2" style="12" customWidth="1"/>
    <col min="14888" max="14889" width="2.625" style="12" customWidth="1"/>
    <col min="14890" max="14891" width="2" style="12" customWidth="1"/>
    <col min="14892" max="14892" width="2.375" style="12" customWidth="1"/>
    <col min="14893" max="15105" width="2" style="12"/>
    <col min="15106" max="15106" width="1.125" style="12" customWidth="1"/>
    <col min="15107" max="15111" width="2" style="12" customWidth="1"/>
    <col min="15112" max="15112" width="2.625" style="12" customWidth="1"/>
    <col min="15113" max="15125" width="2" style="12" customWidth="1"/>
    <col min="15126" max="15126" width="2.5" style="12" customWidth="1"/>
    <col min="15127" max="15127" width="2" style="12" customWidth="1"/>
    <col min="15128" max="15130" width="2.75" style="12" customWidth="1"/>
    <col min="15131" max="15143" width="2" style="12" customWidth="1"/>
    <col min="15144" max="15145" width="2.625" style="12" customWidth="1"/>
    <col min="15146" max="15147" width="2" style="12" customWidth="1"/>
    <col min="15148" max="15148" width="2.375" style="12" customWidth="1"/>
    <col min="15149" max="15361" width="2" style="12"/>
    <col min="15362" max="15362" width="1.125" style="12" customWidth="1"/>
    <col min="15363" max="15367" width="2" style="12" customWidth="1"/>
    <col min="15368" max="15368" width="2.625" style="12" customWidth="1"/>
    <col min="15369" max="15381" width="2" style="12" customWidth="1"/>
    <col min="15382" max="15382" width="2.5" style="12" customWidth="1"/>
    <col min="15383" max="15383" width="2" style="12" customWidth="1"/>
    <col min="15384" max="15386" width="2.75" style="12" customWidth="1"/>
    <col min="15387" max="15399" width="2" style="12" customWidth="1"/>
    <col min="15400" max="15401" width="2.625" style="12" customWidth="1"/>
    <col min="15402" max="15403" width="2" style="12" customWidth="1"/>
    <col min="15404" max="15404" width="2.375" style="12" customWidth="1"/>
    <col min="15405" max="15617" width="2" style="12"/>
    <col min="15618" max="15618" width="1.125" style="12" customWidth="1"/>
    <col min="15619" max="15623" width="2" style="12" customWidth="1"/>
    <col min="15624" max="15624" width="2.625" style="12" customWidth="1"/>
    <col min="15625" max="15637" width="2" style="12" customWidth="1"/>
    <col min="15638" max="15638" width="2.5" style="12" customWidth="1"/>
    <col min="15639" max="15639" width="2" style="12" customWidth="1"/>
    <col min="15640" max="15642" width="2.75" style="12" customWidth="1"/>
    <col min="15643" max="15655" width="2" style="12" customWidth="1"/>
    <col min="15656" max="15657" width="2.625" style="12" customWidth="1"/>
    <col min="15658" max="15659" width="2" style="12" customWidth="1"/>
    <col min="15660" max="15660" width="2.375" style="12" customWidth="1"/>
    <col min="15661" max="15873" width="2" style="12"/>
    <col min="15874" max="15874" width="1.125" style="12" customWidth="1"/>
    <col min="15875" max="15879" width="2" style="12" customWidth="1"/>
    <col min="15880" max="15880" width="2.625" style="12" customWidth="1"/>
    <col min="15881" max="15893" width="2" style="12" customWidth="1"/>
    <col min="15894" max="15894" width="2.5" style="12" customWidth="1"/>
    <col min="15895" max="15895" width="2" style="12" customWidth="1"/>
    <col min="15896" max="15898" width="2.75" style="12" customWidth="1"/>
    <col min="15899" max="15911" width="2" style="12" customWidth="1"/>
    <col min="15912" max="15913" width="2.625" style="12" customWidth="1"/>
    <col min="15914" max="15915" width="2" style="12" customWidth="1"/>
    <col min="15916" max="15916" width="2.375" style="12" customWidth="1"/>
    <col min="15917" max="16129" width="2" style="12"/>
    <col min="16130" max="16130" width="1.125" style="12" customWidth="1"/>
    <col min="16131" max="16135" width="2" style="12" customWidth="1"/>
    <col min="16136" max="16136" width="2.625" style="12" customWidth="1"/>
    <col min="16137" max="16149" width="2" style="12" customWidth="1"/>
    <col min="16150" max="16150" width="2.5" style="12" customWidth="1"/>
    <col min="16151" max="16151" width="2" style="12" customWidth="1"/>
    <col min="16152" max="16154" width="2.75" style="12" customWidth="1"/>
    <col min="16155" max="16167" width="2" style="12" customWidth="1"/>
    <col min="16168" max="16169" width="2.625" style="12" customWidth="1"/>
    <col min="16170" max="16171" width="2" style="12" customWidth="1"/>
    <col min="16172" max="16172" width="2.375" style="12" customWidth="1"/>
    <col min="16173" max="16384" width="2" style="12"/>
  </cols>
  <sheetData>
    <row r="2" spans="2:44" ht="12" customHeight="1" x14ac:dyDescent="0.3">
      <c r="AR2" s="15"/>
    </row>
    <row r="3" spans="2:44" ht="15.95" customHeight="1" x14ac:dyDescent="0.3">
      <c r="B3" s="142" t="s">
        <v>323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</row>
    <row r="4" spans="2:44" ht="15.95" customHeight="1" x14ac:dyDescent="0.3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</row>
    <row r="5" spans="2:44" ht="15.95" customHeight="1" x14ac:dyDescent="0.3"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</row>
    <row r="6" spans="2:44" ht="24" customHeight="1" x14ac:dyDescent="0.3"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</row>
    <row r="7" spans="2:44" s="16" customFormat="1" ht="16.5" x14ac:dyDescent="0.3">
      <c r="C7" s="17" t="s">
        <v>166</v>
      </c>
      <c r="D7" s="18"/>
      <c r="E7" s="18"/>
      <c r="F7" s="18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</row>
    <row r="8" spans="2:44" s="16" customFormat="1" ht="18" customHeight="1" x14ac:dyDescent="0.3">
      <c r="C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2:44" s="18" customFormat="1" ht="18" customHeight="1" x14ac:dyDescent="0.3">
      <c r="C9" s="17" t="s">
        <v>167</v>
      </c>
      <c r="D9" s="20"/>
      <c r="E9" s="20"/>
      <c r="F9" s="20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</row>
    <row r="10" spans="2:44" s="16" customFormat="1" ht="18" customHeight="1" x14ac:dyDescent="0.3">
      <c r="C10" s="19"/>
      <c r="D10" s="21"/>
      <c r="E10" s="21"/>
      <c r="F10" s="21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</row>
    <row r="11" spans="2:44" s="16" customFormat="1" ht="18" customHeight="1" x14ac:dyDescent="0.3">
      <c r="C11" s="19" t="s">
        <v>168</v>
      </c>
      <c r="D11" s="21"/>
      <c r="E11" s="21"/>
      <c r="F11" s="21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</row>
    <row r="12" spans="2:44" s="16" customFormat="1" ht="18" customHeight="1" x14ac:dyDescent="0.3">
      <c r="C12" s="19"/>
      <c r="D12" s="21"/>
      <c r="E12" s="21"/>
      <c r="F12" s="21"/>
      <c r="G12" s="19" t="s">
        <v>169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</row>
    <row r="13" spans="2:44" s="16" customFormat="1" ht="18" customHeight="1" x14ac:dyDescent="0.3">
      <c r="C13" s="19"/>
      <c r="D13" s="21"/>
      <c r="E13" s="21"/>
      <c r="F13" s="21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</row>
    <row r="14" spans="2:44" s="16" customFormat="1" ht="18" customHeight="1" x14ac:dyDescent="0.3">
      <c r="C14" s="19" t="s">
        <v>170</v>
      </c>
      <c r="D14" s="21"/>
      <c r="E14" s="21"/>
      <c r="F14" s="21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</row>
    <row r="15" spans="2:44" s="16" customFormat="1" ht="18" customHeight="1" x14ac:dyDescent="0.3">
      <c r="C15" s="19"/>
      <c r="D15" s="21"/>
      <c r="E15" s="21"/>
      <c r="F15" s="21"/>
      <c r="G15" s="19" t="s">
        <v>81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</row>
    <row r="16" spans="2:44" s="16" customFormat="1" ht="18" customHeight="1" x14ac:dyDescent="0.3">
      <c r="C16" s="19"/>
      <c r="D16" s="21"/>
      <c r="E16" s="21"/>
      <c r="F16" s="21"/>
      <c r="G16" s="19" t="s">
        <v>171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3:44" s="16" customFormat="1" ht="18" customHeight="1" x14ac:dyDescent="0.3">
      <c r="C17" s="19"/>
      <c r="D17" s="21"/>
      <c r="E17" s="21"/>
      <c r="F17" s="21"/>
      <c r="G17" s="19" t="s">
        <v>172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</row>
    <row r="18" spans="3:44" s="16" customFormat="1" ht="18" customHeight="1" x14ac:dyDescent="0.3">
      <c r="C18" s="19"/>
      <c r="D18" s="21"/>
      <c r="E18" s="21"/>
      <c r="F18" s="21"/>
      <c r="G18" s="19" t="s">
        <v>173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</row>
    <row r="19" spans="3:44" s="16" customFormat="1" ht="18" customHeight="1" x14ac:dyDescent="0.3">
      <c r="C19" s="19"/>
      <c r="D19" s="21"/>
      <c r="E19" s="21"/>
      <c r="F19" s="21"/>
      <c r="G19" s="19" t="s">
        <v>174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</row>
    <row r="20" spans="3:44" s="16" customFormat="1" ht="18" customHeight="1" x14ac:dyDescent="0.3">
      <c r="C20" s="19"/>
      <c r="D20" s="21"/>
      <c r="E20" s="21"/>
      <c r="F20" s="21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</row>
    <row r="21" spans="3:44" s="18" customFormat="1" ht="18" customHeight="1" x14ac:dyDescent="0.3">
      <c r="C21" s="17" t="s">
        <v>82</v>
      </c>
      <c r="D21" s="20"/>
      <c r="E21" s="20"/>
      <c r="F21" s="20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</row>
    <row r="22" spans="3:44" s="16" customFormat="1" ht="18" customHeight="1" x14ac:dyDescent="0.3">
      <c r="C22" s="19"/>
      <c r="D22" s="21"/>
      <c r="E22" s="21"/>
      <c r="F22" s="21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</row>
    <row r="23" spans="3:44" s="16" customFormat="1" ht="18" customHeight="1" x14ac:dyDescent="0.3">
      <c r="C23" s="19" t="s">
        <v>175</v>
      </c>
      <c r="D23" s="21"/>
      <c r="E23" s="21"/>
      <c r="F23" s="21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3:44" s="16" customFormat="1" ht="18" customHeight="1" x14ac:dyDescent="0.3">
      <c r="C24" s="19"/>
      <c r="D24" s="21"/>
      <c r="E24" s="21"/>
      <c r="F24" s="21"/>
      <c r="G24" s="19" t="s">
        <v>176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</row>
    <row r="25" spans="3:44" s="16" customFormat="1" ht="18" customHeight="1" x14ac:dyDescent="0.3">
      <c r="C25" s="19"/>
      <c r="D25" s="21"/>
      <c r="E25" s="21"/>
      <c r="F25" s="21"/>
      <c r="G25" s="19" t="s">
        <v>83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3:44" s="16" customFormat="1" ht="18" customHeight="1" x14ac:dyDescent="0.3">
      <c r="C26" s="19"/>
      <c r="D26" s="21"/>
      <c r="E26" s="21"/>
      <c r="F26" s="21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</row>
    <row r="27" spans="3:44" s="16" customFormat="1" ht="18" customHeight="1" x14ac:dyDescent="0.3">
      <c r="C27" s="19" t="s">
        <v>177</v>
      </c>
      <c r="D27" s="21"/>
      <c r="E27" s="21"/>
      <c r="F27" s="21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</row>
    <row r="28" spans="3:44" s="16" customFormat="1" ht="18" customHeight="1" x14ac:dyDescent="0.3">
      <c r="C28" s="19"/>
      <c r="D28" s="21"/>
      <c r="E28" s="21"/>
      <c r="F28" s="21"/>
      <c r="G28" s="19" t="s">
        <v>178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</row>
    <row r="29" spans="3:44" s="16" customFormat="1" ht="18" customHeight="1" x14ac:dyDescent="0.3">
      <c r="C29" s="19"/>
      <c r="D29" s="21"/>
      <c r="E29" s="21"/>
      <c r="F29" s="21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</row>
    <row r="30" spans="3:44" s="16" customFormat="1" ht="18" customHeight="1" x14ac:dyDescent="0.3">
      <c r="C30" s="19" t="s">
        <v>179</v>
      </c>
      <c r="D30" s="21"/>
      <c r="E30" s="21"/>
      <c r="F30" s="21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</row>
    <row r="31" spans="3:44" s="16" customFormat="1" ht="18" customHeight="1" x14ac:dyDescent="0.3">
      <c r="C31" s="19"/>
      <c r="D31" s="21"/>
      <c r="E31" s="21"/>
      <c r="F31" s="21"/>
      <c r="G31" s="19" t="s">
        <v>180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</row>
    <row r="32" spans="3:44" s="16" customFormat="1" ht="18" customHeight="1" x14ac:dyDescent="0.3">
      <c r="C32" s="19"/>
      <c r="D32" s="21"/>
      <c r="E32" s="21"/>
      <c r="F32" s="21"/>
      <c r="G32" s="19" t="s">
        <v>181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3:44" s="16" customFormat="1" ht="18" customHeight="1" x14ac:dyDescent="0.3">
      <c r="C33" s="19"/>
      <c r="D33" s="21"/>
      <c r="E33" s="21"/>
      <c r="F33" s="21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3:44" s="16" customFormat="1" ht="18" customHeight="1" x14ac:dyDescent="0.3">
      <c r="C34" s="19" t="s">
        <v>182</v>
      </c>
      <c r="D34" s="21"/>
      <c r="E34" s="21"/>
      <c r="F34" s="21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3:44" s="16" customFormat="1" ht="18" customHeight="1" x14ac:dyDescent="0.3">
      <c r="C35" s="19"/>
      <c r="D35" s="21"/>
      <c r="E35" s="21"/>
      <c r="F35" s="21"/>
      <c r="G35" s="19" t="s">
        <v>183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3:44" s="16" customFormat="1" ht="18" customHeight="1" x14ac:dyDescent="0.3">
      <c r="C36" s="19"/>
      <c r="D36" s="21"/>
      <c r="E36" s="21"/>
      <c r="F36" s="21"/>
      <c r="G36" s="19" t="s">
        <v>184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</row>
    <row r="37" spans="3:44" s="16" customFormat="1" ht="18" customHeight="1" x14ac:dyDescent="0.3">
      <c r="C37" s="19"/>
      <c r="D37" s="21"/>
      <c r="E37" s="21"/>
      <c r="F37" s="21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</row>
    <row r="38" spans="3:44" s="16" customFormat="1" ht="18" customHeight="1" x14ac:dyDescent="0.3">
      <c r="C38" s="19" t="s">
        <v>185</v>
      </c>
      <c r="D38" s="21"/>
      <c r="E38" s="21"/>
      <c r="F38" s="21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</row>
    <row r="39" spans="3:44" s="16" customFormat="1" ht="18" customHeight="1" x14ac:dyDescent="0.3">
      <c r="C39" s="19"/>
      <c r="D39" s="21"/>
      <c r="E39" s="21"/>
      <c r="F39" s="21"/>
      <c r="G39" s="19" t="s">
        <v>186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</row>
    <row r="40" spans="3:44" s="16" customFormat="1" ht="18" customHeight="1" x14ac:dyDescent="0.3">
      <c r="C40" s="19"/>
      <c r="D40" s="21"/>
      <c r="E40" s="21"/>
      <c r="F40" s="21"/>
      <c r="G40" s="19" t="s">
        <v>187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</row>
    <row r="41" spans="3:44" s="16" customFormat="1" ht="18" customHeight="1" x14ac:dyDescent="0.3">
      <c r="C41" s="19"/>
      <c r="D41" s="21"/>
      <c r="E41" s="21"/>
      <c r="F41" s="21"/>
      <c r="G41" s="19" t="s">
        <v>188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</row>
    <row r="42" spans="3:44" s="16" customFormat="1" ht="18" customHeight="1" x14ac:dyDescent="0.3">
      <c r="C42" s="19"/>
      <c r="D42" s="21"/>
      <c r="E42" s="21"/>
      <c r="F42" s="21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</row>
    <row r="43" spans="3:44" s="16" customFormat="1" ht="18" customHeight="1" x14ac:dyDescent="0.3">
      <c r="C43" s="17" t="s">
        <v>189</v>
      </c>
      <c r="D43" s="21"/>
      <c r="E43" s="21"/>
      <c r="F43" s="21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</row>
    <row r="44" spans="3:44" s="16" customFormat="1" ht="18" customHeight="1" x14ac:dyDescent="0.3">
      <c r="C44" s="19"/>
      <c r="D44" s="21"/>
      <c r="E44" s="21"/>
      <c r="F44" s="21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</row>
    <row r="45" spans="3:44" s="16" customFormat="1" ht="18" customHeight="1" x14ac:dyDescent="0.3">
      <c r="C45" s="19" t="s">
        <v>190</v>
      </c>
      <c r="D45" s="21"/>
      <c r="E45" s="21"/>
      <c r="F45" s="21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</row>
    <row r="46" spans="3:44" s="16" customFormat="1" ht="18" customHeight="1" x14ac:dyDescent="0.3">
      <c r="C46" s="19"/>
      <c r="D46" s="21"/>
      <c r="E46" s="21"/>
      <c r="F46" s="21"/>
      <c r="G46" s="19" t="s">
        <v>191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</row>
    <row r="47" spans="3:44" s="16" customFormat="1" ht="18" customHeight="1" x14ac:dyDescent="0.3">
      <c r="C47" s="19"/>
      <c r="D47" s="21"/>
      <c r="E47" s="21"/>
      <c r="F47" s="21"/>
      <c r="G47" s="19" t="s">
        <v>192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</row>
    <row r="48" spans="3:44" s="16" customFormat="1" ht="18" customHeight="1" x14ac:dyDescent="0.3">
      <c r="C48" s="19"/>
      <c r="D48" s="21"/>
      <c r="E48" s="21"/>
      <c r="F48" s="21"/>
      <c r="G48" s="19" t="s">
        <v>193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</row>
    <row r="49" spans="3:44" s="16" customFormat="1" ht="18" customHeight="1" x14ac:dyDescent="0.3">
      <c r="C49" s="19"/>
      <c r="D49" s="21"/>
      <c r="E49" s="21"/>
      <c r="F49" s="21"/>
      <c r="G49" s="19" t="s">
        <v>194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</row>
    <row r="50" spans="3:44" s="16" customFormat="1" ht="18" customHeight="1" x14ac:dyDescent="0.3">
      <c r="C50" s="19"/>
      <c r="D50" s="21"/>
      <c r="E50" s="21"/>
      <c r="F50" s="21"/>
      <c r="G50" s="19" t="s">
        <v>195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</row>
    <row r="51" spans="3:44" s="16" customFormat="1" ht="18" customHeight="1" x14ac:dyDescent="0.3">
      <c r="C51" s="19"/>
      <c r="D51" s="21"/>
      <c r="E51" s="21"/>
      <c r="F51" s="21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</row>
    <row r="52" spans="3:44" s="16" customFormat="1" ht="18" customHeight="1" x14ac:dyDescent="0.3">
      <c r="C52" s="19" t="s">
        <v>196</v>
      </c>
      <c r="D52" s="21"/>
      <c r="E52" s="21"/>
      <c r="F52" s="21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</row>
    <row r="53" spans="3:44" s="16" customFormat="1" ht="18" customHeight="1" x14ac:dyDescent="0.3">
      <c r="C53" s="19"/>
      <c r="D53" s="21"/>
      <c r="E53" s="21"/>
      <c r="F53" s="21"/>
      <c r="G53" s="19" t="s">
        <v>197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</row>
    <row r="54" spans="3:44" s="16" customFormat="1" ht="18" customHeight="1" x14ac:dyDescent="0.3">
      <c r="C54" s="19"/>
      <c r="D54" s="21"/>
      <c r="E54" s="21"/>
      <c r="F54" s="21"/>
      <c r="G54" s="19" t="s">
        <v>198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</row>
    <row r="55" spans="3:44" s="16" customFormat="1" ht="18" customHeight="1" x14ac:dyDescent="0.3">
      <c r="C55" s="19"/>
      <c r="D55" s="21"/>
      <c r="E55" s="21"/>
      <c r="F55" s="21"/>
      <c r="G55" s="19" t="s">
        <v>84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</row>
    <row r="56" spans="3:44" s="16" customFormat="1" ht="18" customHeight="1" x14ac:dyDescent="0.3">
      <c r="C56" s="19"/>
      <c r="D56" s="21"/>
      <c r="E56" s="21"/>
      <c r="F56" s="21"/>
      <c r="G56" s="19" t="s">
        <v>85</v>
      </c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</row>
    <row r="57" spans="3:44" s="16" customFormat="1" ht="18" customHeight="1" x14ac:dyDescent="0.3">
      <c r="C57" s="19"/>
      <c r="D57" s="21"/>
      <c r="E57" s="21"/>
      <c r="F57" s="21"/>
      <c r="G57" s="19" t="s">
        <v>199</v>
      </c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</row>
    <row r="58" spans="3:44" s="16" customFormat="1" ht="18" customHeight="1" x14ac:dyDescent="0.3">
      <c r="C58" s="19"/>
      <c r="D58" s="21"/>
      <c r="E58" s="21"/>
      <c r="F58" s="21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</row>
    <row r="59" spans="3:44" s="16" customFormat="1" ht="18" customHeight="1" x14ac:dyDescent="0.3">
      <c r="C59" s="19" t="s">
        <v>86</v>
      </c>
      <c r="D59" s="21"/>
      <c r="E59" s="21"/>
      <c r="F59" s="21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</row>
    <row r="60" spans="3:44" s="16" customFormat="1" ht="18" customHeight="1" x14ac:dyDescent="0.3">
      <c r="C60" s="19"/>
      <c r="D60" s="21"/>
      <c r="E60" s="21"/>
      <c r="F60" s="21"/>
      <c r="G60" s="19" t="s">
        <v>87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</row>
    <row r="61" spans="3:44" s="16" customFormat="1" ht="18" customHeight="1" x14ac:dyDescent="0.3">
      <c r="C61" s="19"/>
      <c r="D61" s="21"/>
      <c r="E61" s="21"/>
      <c r="F61" s="21"/>
      <c r="G61" s="19" t="s">
        <v>200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</row>
    <row r="62" spans="3:44" s="16" customFormat="1" ht="18" customHeight="1" x14ac:dyDescent="0.3">
      <c r="C62" s="19"/>
      <c r="D62" s="21"/>
      <c r="E62" s="21"/>
      <c r="F62" s="21"/>
      <c r="G62" s="19" t="s">
        <v>201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</row>
    <row r="63" spans="3:44" s="16" customFormat="1" ht="18" customHeight="1" x14ac:dyDescent="0.3">
      <c r="C63" s="19"/>
      <c r="D63" s="21"/>
      <c r="E63" s="21"/>
      <c r="F63" s="21"/>
      <c r="G63" s="19" t="s">
        <v>88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</row>
    <row r="64" spans="3:44" s="16" customFormat="1" ht="18" customHeight="1" x14ac:dyDescent="0.3">
      <c r="C64" s="19"/>
      <c r="D64" s="21"/>
      <c r="E64" s="21"/>
      <c r="F64" s="21"/>
      <c r="G64" s="19" t="s">
        <v>202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</row>
    <row r="65" spans="3:44" s="16" customFormat="1" ht="18" customHeight="1" x14ac:dyDescent="0.3">
      <c r="C65" s="19"/>
      <c r="D65" s="21"/>
      <c r="E65" s="21"/>
      <c r="F65" s="21"/>
      <c r="G65" s="19" t="s">
        <v>203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</row>
    <row r="66" spans="3:44" s="16" customFormat="1" ht="18" customHeight="1" x14ac:dyDescent="0.3">
      <c r="C66" s="19"/>
      <c r="D66" s="21"/>
      <c r="E66" s="21"/>
      <c r="F66" s="21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</row>
    <row r="67" spans="3:44" s="16" customFormat="1" ht="18" customHeight="1" x14ac:dyDescent="0.3">
      <c r="C67" s="19" t="s">
        <v>204</v>
      </c>
      <c r="D67" s="21"/>
      <c r="E67" s="21"/>
      <c r="F67" s="21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</row>
    <row r="68" spans="3:44" s="16" customFormat="1" ht="18" customHeight="1" x14ac:dyDescent="0.3">
      <c r="C68" s="19"/>
      <c r="D68" s="21"/>
      <c r="E68" s="21"/>
      <c r="F68" s="21"/>
      <c r="G68" s="19" t="s">
        <v>89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</row>
    <row r="69" spans="3:44" s="16" customFormat="1" ht="18" customHeight="1" x14ac:dyDescent="0.3">
      <c r="C69" s="19"/>
      <c r="D69" s="21"/>
      <c r="E69" s="21"/>
      <c r="F69" s="21"/>
      <c r="G69" s="19" t="s">
        <v>90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</row>
    <row r="70" spans="3:44" s="16" customFormat="1" ht="18" customHeight="1" x14ac:dyDescent="0.3">
      <c r="C70" s="19"/>
      <c r="D70" s="21"/>
      <c r="E70" s="21"/>
      <c r="F70" s="21"/>
      <c r="G70" s="19" t="s">
        <v>205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</row>
    <row r="71" spans="3:44" s="16" customFormat="1" ht="18" customHeight="1" x14ac:dyDescent="0.3">
      <c r="C71" s="19"/>
      <c r="D71" s="21"/>
      <c r="E71" s="21"/>
      <c r="F71" s="21"/>
      <c r="G71" s="19" t="s">
        <v>91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</row>
    <row r="72" spans="3:44" s="16" customFormat="1" ht="18" customHeight="1" x14ac:dyDescent="0.3">
      <c r="C72" s="19"/>
      <c r="D72" s="21"/>
      <c r="E72" s="21"/>
      <c r="F72" s="21"/>
      <c r="G72" s="19" t="s">
        <v>92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</row>
    <row r="73" spans="3:44" s="16" customFormat="1" ht="18" customHeight="1" x14ac:dyDescent="0.3">
      <c r="C73" s="19"/>
      <c r="D73" s="21"/>
      <c r="E73" s="21"/>
      <c r="F73" s="21"/>
      <c r="G73" s="19" t="s">
        <v>206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</row>
    <row r="74" spans="3:44" s="16" customFormat="1" ht="18" customHeight="1" x14ac:dyDescent="0.3">
      <c r="C74" s="19"/>
      <c r="D74" s="21"/>
      <c r="E74" s="21"/>
      <c r="F74" s="21"/>
      <c r="G74" s="19" t="s">
        <v>93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</row>
    <row r="75" spans="3:44" s="16" customFormat="1" ht="18" customHeight="1" x14ac:dyDescent="0.3">
      <c r="C75" s="19"/>
      <c r="D75" s="21"/>
      <c r="E75" s="21"/>
      <c r="F75" s="21"/>
      <c r="G75" s="19" t="s">
        <v>207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</row>
    <row r="76" spans="3:44" s="16" customFormat="1" ht="18" customHeight="1" x14ac:dyDescent="0.3">
      <c r="C76" s="19"/>
      <c r="D76" s="21"/>
      <c r="E76" s="21"/>
      <c r="F76" s="21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</row>
    <row r="77" spans="3:44" s="16" customFormat="1" ht="18" customHeight="1" x14ac:dyDescent="0.3">
      <c r="C77" s="19" t="s">
        <v>208</v>
      </c>
      <c r="D77" s="21"/>
      <c r="E77" s="21"/>
      <c r="F77" s="21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</row>
    <row r="78" spans="3:44" s="16" customFormat="1" ht="18" customHeight="1" x14ac:dyDescent="0.3">
      <c r="C78" s="19"/>
      <c r="D78" s="21"/>
      <c r="E78" s="21"/>
      <c r="F78" s="21"/>
      <c r="G78" s="19" t="s">
        <v>209</v>
      </c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</row>
    <row r="79" spans="3:44" s="16" customFormat="1" ht="18" customHeight="1" x14ac:dyDescent="0.3">
      <c r="C79" s="19"/>
      <c r="D79" s="21"/>
      <c r="E79" s="21"/>
      <c r="F79" s="21"/>
      <c r="G79" s="19" t="s">
        <v>94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</row>
    <row r="80" spans="3:44" s="16" customFormat="1" ht="18" customHeight="1" x14ac:dyDescent="0.3">
      <c r="C80" s="19"/>
      <c r="D80" s="21"/>
      <c r="E80" s="21"/>
      <c r="F80" s="21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</row>
    <row r="81" spans="3:44" s="16" customFormat="1" ht="18" customHeight="1" x14ac:dyDescent="0.3">
      <c r="C81" s="19"/>
      <c r="D81" s="21"/>
      <c r="E81" s="21"/>
      <c r="F81" s="21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</row>
    <row r="82" spans="3:44" s="16" customFormat="1" ht="18" customHeight="1" x14ac:dyDescent="0.3">
      <c r="C82" s="17" t="s">
        <v>95</v>
      </c>
      <c r="D82" s="21"/>
      <c r="E82" s="21"/>
      <c r="F82" s="21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</row>
    <row r="83" spans="3:44" s="16" customFormat="1" ht="18" customHeight="1" x14ac:dyDescent="0.3">
      <c r="C83" s="19"/>
      <c r="D83" s="21"/>
      <c r="E83" s="21"/>
      <c r="F83" s="21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</row>
    <row r="84" spans="3:44" s="18" customFormat="1" ht="18" customHeight="1" x14ac:dyDescent="0.3">
      <c r="C84" s="17" t="s">
        <v>210</v>
      </c>
      <c r="D84" s="20"/>
      <c r="E84" s="20"/>
      <c r="F84" s="20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</row>
    <row r="85" spans="3:44" s="16" customFormat="1" ht="18" customHeight="1" x14ac:dyDescent="0.3">
      <c r="C85" s="19"/>
      <c r="D85" s="21"/>
      <c r="E85" s="21"/>
      <c r="F85" s="21"/>
      <c r="G85" s="19" t="s">
        <v>96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</row>
    <row r="86" spans="3:44" s="16" customFormat="1" ht="18" customHeight="1" x14ac:dyDescent="0.3">
      <c r="C86" s="19"/>
      <c r="D86" s="21"/>
      <c r="E86" s="21"/>
      <c r="F86" s="21"/>
      <c r="G86" s="19" t="s">
        <v>211</v>
      </c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</row>
    <row r="87" spans="3:44" s="16" customFormat="1" ht="18" customHeight="1" x14ac:dyDescent="0.3">
      <c r="C87" s="19"/>
      <c r="D87" s="21"/>
      <c r="E87" s="21"/>
      <c r="F87" s="21"/>
      <c r="G87" s="19" t="s">
        <v>97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</row>
    <row r="88" spans="3:44" s="16" customFormat="1" ht="18" customHeight="1" x14ac:dyDescent="0.3">
      <c r="C88" s="19"/>
      <c r="D88" s="21"/>
      <c r="E88" s="21"/>
      <c r="F88" s="21"/>
      <c r="G88" s="19" t="s">
        <v>212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</row>
    <row r="89" spans="3:44" s="16" customFormat="1" ht="18" customHeight="1" x14ac:dyDescent="0.3">
      <c r="C89" s="19"/>
      <c r="D89" s="21"/>
      <c r="E89" s="21"/>
      <c r="F89" s="21"/>
      <c r="G89" s="19" t="s">
        <v>98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</row>
    <row r="90" spans="3:44" s="16" customFormat="1" ht="18" customHeight="1" x14ac:dyDescent="0.3">
      <c r="C90" s="19"/>
      <c r="D90" s="21"/>
      <c r="E90" s="21"/>
      <c r="F90" s="21"/>
      <c r="G90" s="19" t="s">
        <v>213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</row>
    <row r="91" spans="3:44" s="16" customFormat="1" ht="18" customHeight="1" x14ac:dyDescent="0.3">
      <c r="C91" s="19"/>
      <c r="D91" s="21"/>
      <c r="E91" s="21"/>
      <c r="F91" s="21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</row>
    <row r="92" spans="3:44" s="18" customFormat="1" ht="18" customHeight="1" x14ac:dyDescent="0.3">
      <c r="C92" s="17" t="s">
        <v>99</v>
      </c>
      <c r="D92" s="20"/>
      <c r="E92" s="20"/>
      <c r="F92" s="20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</row>
    <row r="93" spans="3:44" s="16" customFormat="1" ht="18" customHeight="1" x14ac:dyDescent="0.3">
      <c r="C93" s="19"/>
      <c r="D93" s="21"/>
      <c r="E93" s="21"/>
      <c r="F93" s="21"/>
      <c r="G93" s="19" t="s">
        <v>100</v>
      </c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</row>
    <row r="94" spans="3:44" s="16" customFormat="1" ht="18" customHeight="1" x14ac:dyDescent="0.3">
      <c r="C94" s="19"/>
      <c r="D94" s="21"/>
      <c r="E94" s="21"/>
      <c r="F94" s="21"/>
      <c r="G94" s="19" t="s">
        <v>101</v>
      </c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</row>
    <row r="95" spans="3:44" s="16" customFormat="1" ht="18" customHeight="1" x14ac:dyDescent="0.3">
      <c r="C95" s="19"/>
      <c r="D95" s="21"/>
      <c r="E95" s="21"/>
      <c r="F95" s="21"/>
      <c r="G95" s="19" t="s">
        <v>214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</row>
    <row r="96" spans="3:44" s="16" customFormat="1" ht="18" customHeight="1" x14ac:dyDescent="0.3">
      <c r="C96" s="19"/>
      <c r="D96" s="21"/>
      <c r="E96" s="21"/>
      <c r="F96" s="21"/>
      <c r="G96" s="19" t="s">
        <v>102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</row>
    <row r="97" spans="3:44" s="16" customFormat="1" ht="18" customHeight="1" x14ac:dyDescent="0.3">
      <c r="C97" s="19"/>
      <c r="D97" s="21"/>
      <c r="E97" s="21"/>
      <c r="F97" s="21"/>
      <c r="G97" s="19" t="s">
        <v>215</v>
      </c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</row>
    <row r="98" spans="3:44" s="16" customFormat="1" ht="18" customHeight="1" x14ac:dyDescent="0.3">
      <c r="C98" s="19"/>
      <c r="D98" s="21"/>
      <c r="E98" s="21"/>
      <c r="F98" s="21"/>
      <c r="G98" s="19" t="s">
        <v>216</v>
      </c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</row>
    <row r="99" spans="3:44" s="16" customFormat="1" ht="18" customHeight="1" x14ac:dyDescent="0.3">
      <c r="C99" s="19"/>
      <c r="D99" s="21"/>
      <c r="E99" s="21"/>
      <c r="F99" s="21"/>
      <c r="G99" s="19" t="s">
        <v>103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</row>
    <row r="100" spans="3:44" s="16" customFormat="1" ht="18" customHeight="1" x14ac:dyDescent="0.3">
      <c r="C100" s="19"/>
      <c r="D100" s="21"/>
      <c r="E100" s="21"/>
      <c r="F100" s="21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</row>
    <row r="101" spans="3:44" s="18" customFormat="1" ht="18" customHeight="1" x14ac:dyDescent="0.3">
      <c r="C101" s="17" t="s">
        <v>104</v>
      </c>
      <c r="D101" s="20"/>
      <c r="E101" s="20"/>
      <c r="F101" s="20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</row>
    <row r="102" spans="3:44" s="16" customFormat="1" ht="18" customHeight="1" x14ac:dyDescent="0.3">
      <c r="C102" s="19"/>
      <c r="D102" s="21"/>
      <c r="E102" s="21"/>
      <c r="F102" s="21"/>
      <c r="G102" s="19" t="s">
        <v>105</v>
      </c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</row>
    <row r="103" spans="3:44" s="16" customFormat="1" ht="18" customHeight="1" x14ac:dyDescent="0.3">
      <c r="C103" s="19"/>
      <c r="D103" s="21"/>
      <c r="E103" s="21"/>
      <c r="F103" s="21"/>
      <c r="G103" s="19" t="s">
        <v>106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</row>
    <row r="104" spans="3:44" s="16" customFormat="1" ht="18" customHeight="1" x14ac:dyDescent="0.3">
      <c r="C104" s="19"/>
      <c r="D104" s="21"/>
      <c r="E104" s="21"/>
      <c r="F104" s="21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</row>
    <row r="105" spans="3:44" s="18" customFormat="1" ht="18" customHeight="1" x14ac:dyDescent="0.3">
      <c r="C105" s="17" t="s">
        <v>107</v>
      </c>
      <c r="D105" s="20"/>
      <c r="E105" s="20"/>
      <c r="F105" s="20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</row>
    <row r="106" spans="3:44" s="16" customFormat="1" ht="18" customHeight="1" x14ac:dyDescent="0.3">
      <c r="C106" s="19"/>
      <c r="D106" s="21"/>
      <c r="E106" s="21"/>
      <c r="F106" s="21"/>
      <c r="G106" s="19" t="s">
        <v>108</v>
      </c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</row>
    <row r="107" spans="3:44" s="16" customFormat="1" ht="18" customHeight="1" x14ac:dyDescent="0.3">
      <c r="C107" s="19"/>
      <c r="D107" s="21"/>
      <c r="E107" s="21"/>
      <c r="F107" s="21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</row>
    <row r="108" spans="3:44" s="16" customFormat="1" ht="18" customHeight="1" x14ac:dyDescent="0.3">
      <c r="C108" s="19"/>
      <c r="D108" s="21"/>
      <c r="E108" s="21"/>
      <c r="F108" s="21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</row>
    <row r="109" spans="3:44" s="16" customFormat="1" ht="18" customHeight="1" x14ac:dyDescent="0.3">
      <c r="C109" s="17" t="s">
        <v>217</v>
      </c>
      <c r="D109" s="21"/>
      <c r="E109" s="21"/>
      <c r="F109" s="21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</row>
    <row r="110" spans="3:44" s="16" customFormat="1" ht="18" customHeight="1" x14ac:dyDescent="0.3">
      <c r="C110" s="19"/>
      <c r="D110" s="21"/>
      <c r="E110" s="21"/>
      <c r="F110" s="21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</row>
    <row r="111" spans="3:44" s="18" customFormat="1" ht="18" customHeight="1" x14ac:dyDescent="0.3">
      <c r="C111" s="17" t="s">
        <v>218</v>
      </c>
      <c r="D111" s="20"/>
      <c r="E111" s="20"/>
      <c r="F111" s="20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</row>
    <row r="112" spans="3:44" s="16" customFormat="1" ht="18" customHeight="1" x14ac:dyDescent="0.3">
      <c r="C112" s="19"/>
      <c r="D112" s="21"/>
      <c r="E112" s="21"/>
      <c r="F112" s="21"/>
      <c r="G112" s="19" t="s">
        <v>109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</row>
    <row r="113" spans="3:44" s="16" customFormat="1" ht="18" customHeight="1" x14ac:dyDescent="0.3">
      <c r="C113" s="19"/>
      <c r="D113" s="21"/>
      <c r="E113" s="21"/>
      <c r="F113" s="21"/>
      <c r="G113" s="19" t="s">
        <v>219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</row>
    <row r="114" spans="3:44" s="16" customFormat="1" ht="18" customHeight="1" x14ac:dyDescent="0.3">
      <c r="C114" s="19"/>
      <c r="D114" s="21"/>
      <c r="E114" s="21"/>
      <c r="F114" s="21"/>
      <c r="G114" s="19" t="s">
        <v>110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</row>
    <row r="115" spans="3:44" s="16" customFormat="1" ht="18" customHeight="1" x14ac:dyDescent="0.3">
      <c r="C115" s="19"/>
      <c r="D115" s="21"/>
      <c r="E115" s="21"/>
      <c r="F115" s="21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</row>
    <row r="116" spans="3:44" s="18" customFormat="1" ht="18" customHeight="1" x14ac:dyDescent="0.3">
      <c r="C116" s="17" t="s">
        <v>220</v>
      </c>
      <c r="D116" s="20"/>
      <c r="E116" s="20"/>
      <c r="F116" s="20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</row>
    <row r="117" spans="3:44" s="16" customFormat="1" ht="18" customHeight="1" x14ac:dyDescent="0.3">
      <c r="C117" s="19"/>
      <c r="D117" s="21"/>
      <c r="E117" s="21"/>
      <c r="F117" s="21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</row>
    <row r="118" spans="3:44" s="16" customFormat="1" ht="18" customHeight="1" x14ac:dyDescent="0.3">
      <c r="C118" s="19" t="s">
        <v>221</v>
      </c>
      <c r="D118" s="21"/>
      <c r="E118" s="21"/>
      <c r="F118" s="21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</row>
    <row r="119" spans="3:44" s="16" customFormat="1" ht="18" customHeight="1" x14ac:dyDescent="0.3">
      <c r="C119" s="19"/>
      <c r="D119" s="21"/>
      <c r="E119" s="21"/>
      <c r="F119" s="21"/>
      <c r="G119" s="19" t="s">
        <v>111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</row>
    <row r="120" spans="3:44" s="16" customFormat="1" ht="18" customHeight="1" x14ac:dyDescent="0.3">
      <c r="C120" s="19"/>
      <c r="D120" s="21"/>
      <c r="E120" s="21"/>
      <c r="F120" s="21"/>
      <c r="G120" s="19" t="s">
        <v>112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</row>
    <row r="121" spans="3:44" s="16" customFormat="1" ht="18" customHeight="1" x14ac:dyDescent="0.3">
      <c r="C121" s="19"/>
      <c r="D121" s="21"/>
      <c r="E121" s="21"/>
      <c r="F121" s="21"/>
      <c r="G121" s="19" t="s">
        <v>222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</row>
    <row r="122" spans="3:44" s="16" customFormat="1" ht="18" customHeight="1" x14ac:dyDescent="0.3">
      <c r="C122" s="19"/>
      <c r="D122" s="21"/>
      <c r="E122" s="21"/>
      <c r="F122" s="21"/>
      <c r="G122" s="19" t="s">
        <v>223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</row>
    <row r="123" spans="3:44" s="16" customFormat="1" ht="18" customHeight="1" x14ac:dyDescent="0.3">
      <c r="C123" s="19"/>
      <c r="D123" s="21"/>
      <c r="E123" s="21"/>
      <c r="F123" s="21"/>
      <c r="G123" s="19" t="s">
        <v>224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</row>
    <row r="124" spans="3:44" s="16" customFormat="1" ht="18" customHeight="1" x14ac:dyDescent="0.3">
      <c r="C124" s="19"/>
      <c r="D124" s="21"/>
      <c r="E124" s="21"/>
      <c r="F124" s="21"/>
      <c r="G124" s="19" t="s">
        <v>225</v>
      </c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</row>
    <row r="125" spans="3:44" s="16" customFormat="1" ht="18" customHeight="1" x14ac:dyDescent="0.3">
      <c r="C125" s="19"/>
      <c r="D125" s="21"/>
      <c r="E125" s="21"/>
      <c r="F125" s="21"/>
      <c r="G125" s="19" t="s">
        <v>226</v>
      </c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</row>
    <row r="126" spans="3:44" s="16" customFormat="1" ht="18" customHeight="1" x14ac:dyDescent="0.3">
      <c r="C126" s="19"/>
      <c r="D126" s="21"/>
      <c r="E126" s="21"/>
      <c r="F126" s="21"/>
      <c r="G126" s="19" t="s">
        <v>227</v>
      </c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</row>
    <row r="127" spans="3:44" s="16" customFormat="1" ht="18" customHeight="1" x14ac:dyDescent="0.3">
      <c r="C127" s="19"/>
      <c r="D127" s="21"/>
      <c r="E127" s="21"/>
      <c r="F127" s="21"/>
      <c r="G127" s="19" t="s">
        <v>228</v>
      </c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</row>
    <row r="128" spans="3:44" s="16" customFormat="1" ht="18" customHeight="1" x14ac:dyDescent="0.3">
      <c r="C128" s="19"/>
      <c r="D128" s="21"/>
      <c r="E128" s="21"/>
      <c r="F128" s="21"/>
      <c r="G128" s="19" t="s">
        <v>113</v>
      </c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</row>
    <row r="129" spans="3:44" s="16" customFormat="1" ht="18" customHeight="1" x14ac:dyDescent="0.3">
      <c r="C129" s="19"/>
      <c r="D129" s="21"/>
      <c r="E129" s="21"/>
      <c r="F129" s="21"/>
      <c r="G129" s="19" t="s">
        <v>229</v>
      </c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</row>
    <row r="130" spans="3:44" s="16" customFormat="1" ht="18" customHeight="1" x14ac:dyDescent="0.3">
      <c r="C130" s="19"/>
      <c r="D130" s="21"/>
      <c r="E130" s="21"/>
      <c r="F130" s="21"/>
      <c r="G130" s="19" t="s">
        <v>230</v>
      </c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</row>
    <row r="131" spans="3:44" s="16" customFormat="1" ht="18" customHeight="1" x14ac:dyDescent="0.3">
      <c r="C131" s="19"/>
      <c r="D131" s="21"/>
      <c r="E131" s="21"/>
      <c r="F131" s="21"/>
      <c r="G131" s="19" t="s">
        <v>231</v>
      </c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</row>
    <row r="132" spans="3:44" s="16" customFormat="1" ht="18" customHeight="1" x14ac:dyDescent="0.3">
      <c r="C132" s="19"/>
      <c r="D132" s="21"/>
      <c r="E132" s="21"/>
      <c r="F132" s="21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</row>
    <row r="133" spans="3:44" s="16" customFormat="1" ht="18" customHeight="1" x14ac:dyDescent="0.3">
      <c r="C133" s="19" t="s">
        <v>232</v>
      </c>
      <c r="D133" s="21"/>
      <c r="E133" s="21"/>
      <c r="F133" s="21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</row>
    <row r="134" spans="3:44" s="16" customFormat="1" ht="18" customHeight="1" x14ac:dyDescent="0.3">
      <c r="C134" s="19"/>
      <c r="D134" s="21"/>
      <c r="E134" s="21"/>
      <c r="F134" s="21"/>
      <c r="G134" s="19" t="s">
        <v>233</v>
      </c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</row>
    <row r="135" spans="3:44" s="16" customFormat="1" ht="18" customHeight="1" x14ac:dyDescent="0.3">
      <c r="C135" s="19"/>
      <c r="D135" s="21"/>
      <c r="E135" s="21"/>
      <c r="F135" s="21"/>
      <c r="G135" s="19" t="s">
        <v>114</v>
      </c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</row>
    <row r="136" spans="3:44" s="16" customFormat="1" ht="18" customHeight="1" x14ac:dyDescent="0.3">
      <c r="C136" s="19"/>
      <c r="D136" s="21"/>
      <c r="E136" s="21"/>
      <c r="F136" s="21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</row>
    <row r="137" spans="3:44" s="16" customFormat="1" ht="18" customHeight="1" x14ac:dyDescent="0.3">
      <c r="C137" s="19" t="s">
        <v>234</v>
      </c>
      <c r="D137" s="21"/>
      <c r="E137" s="21"/>
      <c r="F137" s="21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</row>
    <row r="138" spans="3:44" s="16" customFormat="1" ht="18" customHeight="1" x14ac:dyDescent="0.3">
      <c r="C138" s="19"/>
      <c r="D138" s="21"/>
      <c r="E138" s="21"/>
      <c r="F138" s="21"/>
      <c r="G138" s="19" t="s">
        <v>115</v>
      </c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</row>
    <row r="139" spans="3:44" s="16" customFormat="1" ht="18" customHeight="1" x14ac:dyDescent="0.3">
      <c r="C139" s="19"/>
      <c r="D139" s="21"/>
      <c r="E139" s="21"/>
      <c r="F139" s="21"/>
      <c r="G139" s="19" t="s">
        <v>235</v>
      </c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</row>
    <row r="140" spans="3:44" s="16" customFormat="1" ht="18" customHeight="1" x14ac:dyDescent="0.3">
      <c r="C140" s="19"/>
      <c r="D140" s="21"/>
      <c r="E140" s="21"/>
      <c r="F140" s="21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</row>
    <row r="141" spans="3:44" s="16" customFormat="1" ht="18" customHeight="1" x14ac:dyDescent="0.3">
      <c r="C141" s="19" t="s">
        <v>236</v>
      </c>
      <c r="D141" s="21"/>
      <c r="E141" s="21"/>
      <c r="F141" s="21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</row>
    <row r="142" spans="3:44" s="16" customFormat="1" ht="18" customHeight="1" x14ac:dyDescent="0.3">
      <c r="C142" s="19"/>
      <c r="D142" s="21"/>
      <c r="E142" s="21"/>
      <c r="F142" s="21"/>
      <c r="G142" s="19" t="s">
        <v>116</v>
      </c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</row>
    <row r="143" spans="3:44" s="16" customFormat="1" ht="18" customHeight="1" x14ac:dyDescent="0.3">
      <c r="C143" s="19"/>
      <c r="D143" s="21"/>
      <c r="E143" s="21"/>
      <c r="F143" s="21"/>
      <c r="G143" s="19" t="s">
        <v>237</v>
      </c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</row>
    <row r="144" spans="3:44" s="16" customFormat="1" ht="18" customHeight="1" x14ac:dyDescent="0.3">
      <c r="C144" s="19"/>
      <c r="D144" s="21"/>
      <c r="E144" s="21"/>
      <c r="F144" s="21"/>
      <c r="G144" s="19" t="s">
        <v>238</v>
      </c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</row>
    <row r="145" spans="3:44" s="16" customFormat="1" ht="18" customHeight="1" x14ac:dyDescent="0.3">
      <c r="C145" s="19"/>
      <c r="D145" s="21"/>
      <c r="E145" s="21"/>
      <c r="F145" s="21"/>
      <c r="G145" s="19" t="s">
        <v>239</v>
      </c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</row>
    <row r="146" spans="3:44" s="16" customFormat="1" ht="18" customHeight="1" x14ac:dyDescent="0.3">
      <c r="C146" s="19"/>
      <c r="D146" s="21"/>
      <c r="E146" s="21"/>
      <c r="F146" s="21"/>
      <c r="G146" s="19" t="s">
        <v>240</v>
      </c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</row>
    <row r="147" spans="3:44" s="16" customFormat="1" ht="18" customHeight="1" x14ac:dyDescent="0.3">
      <c r="C147" s="19"/>
      <c r="D147" s="21"/>
      <c r="E147" s="21"/>
      <c r="F147" s="21"/>
      <c r="G147" s="19" t="s">
        <v>241</v>
      </c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</row>
    <row r="148" spans="3:44" s="16" customFormat="1" ht="18" customHeight="1" x14ac:dyDescent="0.3">
      <c r="C148" s="19"/>
      <c r="D148" s="21"/>
      <c r="E148" s="21"/>
      <c r="F148" s="21"/>
      <c r="G148" s="19" t="s">
        <v>242</v>
      </c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</row>
    <row r="149" spans="3:44" s="16" customFormat="1" ht="18" customHeight="1" x14ac:dyDescent="0.3">
      <c r="C149" s="19"/>
      <c r="D149" s="21"/>
      <c r="E149" s="21"/>
      <c r="F149" s="21"/>
      <c r="G149" s="19" t="s">
        <v>243</v>
      </c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</row>
    <row r="150" spans="3:44" s="16" customFormat="1" ht="18" customHeight="1" x14ac:dyDescent="0.3">
      <c r="C150" s="19"/>
      <c r="D150" s="21"/>
      <c r="E150" s="21"/>
      <c r="F150" s="21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</row>
    <row r="151" spans="3:44" s="18" customFormat="1" ht="18" customHeight="1" x14ac:dyDescent="0.3">
      <c r="C151" s="17" t="s">
        <v>244</v>
      </c>
      <c r="D151" s="20"/>
      <c r="E151" s="20"/>
      <c r="F151" s="20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</row>
    <row r="152" spans="3:44" s="16" customFormat="1" ht="18" customHeight="1" x14ac:dyDescent="0.3">
      <c r="C152" s="19"/>
      <c r="D152" s="21"/>
      <c r="E152" s="21"/>
      <c r="F152" s="21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</row>
    <row r="153" spans="3:44" s="16" customFormat="1" ht="18" customHeight="1" x14ac:dyDescent="0.3">
      <c r="C153" s="19" t="s">
        <v>245</v>
      </c>
      <c r="D153" s="21"/>
      <c r="E153" s="21"/>
      <c r="F153" s="21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</row>
    <row r="154" spans="3:44" s="16" customFormat="1" ht="18" customHeight="1" x14ac:dyDescent="0.3">
      <c r="C154" s="19"/>
      <c r="D154" s="21"/>
      <c r="E154" s="21"/>
      <c r="F154" s="21"/>
      <c r="G154" s="19" t="s">
        <v>246</v>
      </c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</row>
    <row r="155" spans="3:44" s="16" customFormat="1" ht="18" customHeight="1" x14ac:dyDescent="0.3">
      <c r="C155" s="19"/>
      <c r="D155" s="21"/>
      <c r="E155" s="21"/>
      <c r="F155" s="21"/>
      <c r="G155" s="19" t="s">
        <v>247</v>
      </c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</row>
    <row r="156" spans="3:44" s="16" customFormat="1" ht="18" customHeight="1" x14ac:dyDescent="0.3">
      <c r="C156" s="19"/>
      <c r="D156" s="21"/>
      <c r="E156" s="21"/>
      <c r="F156" s="21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</row>
    <row r="157" spans="3:44" s="16" customFormat="1" ht="18" customHeight="1" x14ac:dyDescent="0.3">
      <c r="C157" s="19" t="s">
        <v>248</v>
      </c>
      <c r="D157" s="21"/>
      <c r="E157" s="21"/>
      <c r="F157" s="21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</row>
    <row r="158" spans="3:44" s="16" customFormat="1" ht="18" customHeight="1" x14ac:dyDescent="0.3">
      <c r="C158" s="19"/>
      <c r="D158" s="21"/>
      <c r="E158" s="21"/>
      <c r="F158" s="21"/>
      <c r="G158" s="19" t="s">
        <v>117</v>
      </c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</row>
    <row r="159" spans="3:44" s="16" customFormat="1" ht="18" customHeight="1" x14ac:dyDescent="0.3">
      <c r="C159" s="19"/>
      <c r="D159" s="21"/>
      <c r="E159" s="21"/>
      <c r="F159" s="21"/>
      <c r="G159" s="19" t="s">
        <v>249</v>
      </c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</row>
    <row r="160" spans="3:44" s="16" customFormat="1" ht="18" customHeight="1" x14ac:dyDescent="0.3">
      <c r="C160" s="19"/>
      <c r="D160" s="21"/>
      <c r="E160" s="21"/>
      <c r="F160" s="21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</row>
    <row r="161" spans="3:44" s="18" customFormat="1" ht="18" customHeight="1" x14ac:dyDescent="0.3">
      <c r="C161" s="17" t="s">
        <v>250</v>
      </c>
      <c r="D161" s="20"/>
      <c r="E161" s="20"/>
      <c r="F161" s="20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</row>
    <row r="162" spans="3:44" s="16" customFormat="1" ht="18" customHeight="1" x14ac:dyDescent="0.3">
      <c r="C162" s="19"/>
      <c r="D162" s="21"/>
      <c r="E162" s="21"/>
      <c r="F162" s="21"/>
      <c r="G162" s="19" t="s">
        <v>118</v>
      </c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</row>
    <row r="163" spans="3:44" s="16" customFormat="1" ht="18" customHeight="1" x14ac:dyDescent="0.3">
      <c r="C163" s="19"/>
      <c r="D163" s="21"/>
      <c r="E163" s="21"/>
      <c r="F163" s="21"/>
      <c r="G163" s="19" t="s">
        <v>251</v>
      </c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</row>
    <row r="164" spans="3:44" s="16" customFormat="1" ht="18" customHeight="1" x14ac:dyDescent="0.3">
      <c r="C164" s="19"/>
      <c r="D164" s="21"/>
      <c r="E164" s="21"/>
      <c r="F164" s="21"/>
      <c r="G164" s="19" t="s">
        <v>252</v>
      </c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</row>
    <row r="165" spans="3:44" s="16" customFormat="1" ht="18" customHeight="1" x14ac:dyDescent="0.3">
      <c r="C165" s="19"/>
      <c r="D165" s="21"/>
      <c r="E165" s="21"/>
      <c r="F165" s="21"/>
      <c r="G165" s="19" t="s">
        <v>253</v>
      </c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</row>
    <row r="166" spans="3:44" s="16" customFormat="1" ht="18" customHeight="1" x14ac:dyDescent="0.3">
      <c r="C166" s="19"/>
      <c r="D166" s="21"/>
      <c r="E166" s="21"/>
      <c r="F166" s="21"/>
      <c r="G166" s="19" t="s">
        <v>254</v>
      </c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</row>
    <row r="167" spans="3:44" s="16" customFormat="1" ht="18" customHeight="1" x14ac:dyDescent="0.3">
      <c r="C167" s="19"/>
      <c r="D167" s="21"/>
      <c r="E167" s="21"/>
      <c r="F167" s="21"/>
      <c r="G167" s="19" t="s">
        <v>119</v>
      </c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</row>
    <row r="168" spans="3:44" s="16" customFormat="1" ht="18" customHeight="1" x14ac:dyDescent="0.3">
      <c r="C168" s="19"/>
      <c r="D168" s="21"/>
      <c r="E168" s="21"/>
      <c r="F168" s="21"/>
      <c r="G168" s="19" t="s">
        <v>255</v>
      </c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</row>
    <row r="169" spans="3:44" s="16" customFormat="1" ht="18" customHeight="1" x14ac:dyDescent="0.3">
      <c r="C169" s="19"/>
      <c r="D169" s="21"/>
      <c r="E169" s="21"/>
      <c r="F169" s="21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</row>
    <row r="170" spans="3:44" s="16" customFormat="1" ht="18" customHeight="1" x14ac:dyDescent="0.3">
      <c r="C170" s="19"/>
      <c r="D170" s="21"/>
      <c r="E170" s="21"/>
      <c r="F170" s="21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</row>
    <row r="171" spans="3:44" s="16" customFormat="1" ht="18" customHeight="1" x14ac:dyDescent="0.3">
      <c r="C171" s="17" t="s">
        <v>256</v>
      </c>
      <c r="D171" s="21"/>
      <c r="E171" s="21"/>
      <c r="F171" s="21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</row>
    <row r="172" spans="3:44" s="16" customFormat="1" ht="18" customHeight="1" x14ac:dyDescent="0.3">
      <c r="C172" s="19"/>
      <c r="D172" s="21"/>
      <c r="E172" s="21"/>
      <c r="F172" s="21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</row>
    <row r="173" spans="3:44" s="18" customFormat="1" ht="18" customHeight="1" x14ac:dyDescent="0.3">
      <c r="C173" s="17" t="s">
        <v>257</v>
      </c>
      <c r="D173" s="20"/>
      <c r="E173" s="20"/>
      <c r="F173" s="20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</row>
    <row r="174" spans="3:44" s="16" customFormat="1" ht="18" customHeight="1" x14ac:dyDescent="0.3">
      <c r="C174" s="19"/>
      <c r="D174" s="21"/>
      <c r="E174" s="21"/>
      <c r="F174" s="21"/>
      <c r="G174" s="19" t="s">
        <v>258</v>
      </c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</row>
    <row r="175" spans="3:44" s="16" customFormat="1" ht="18" customHeight="1" x14ac:dyDescent="0.3">
      <c r="C175" s="19"/>
      <c r="D175" s="21"/>
      <c r="E175" s="21"/>
      <c r="F175" s="21"/>
      <c r="G175" s="19" t="s">
        <v>259</v>
      </c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</row>
    <row r="176" spans="3:44" s="16" customFormat="1" ht="18" customHeight="1" x14ac:dyDescent="0.3">
      <c r="C176" s="19"/>
      <c r="D176" s="21"/>
      <c r="E176" s="21"/>
      <c r="F176" s="21"/>
      <c r="G176" s="19" t="s">
        <v>260</v>
      </c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</row>
    <row r="177" spans="3:44" s="16" customFormat="1" ht="18" customHeight="1" x14ac:dyDescent="0.3">
      <c r="C177" s="19"/>
      <c r="D177" s="21"/>
      <c r="E177" s="21"/>
      <c r="F177" s="21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</row>
    <row r="178" spans="3:44" s="18" customFormat="1" ht="18" customHeight="1" x14ac:dyDescent="0.3">
      <c r="C178" s="17" t="s">
        <v>261</v>
      </c>
      <c r="D178" s="20"/>
      <c r="E178" s="20"/>
      <c r="F178" s="20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</row>
    <row r="179" spans="3:44" s="16" customFormat="1" ht="18" customHeight="1" x14ac:dyDescent="0.3">
      <c r="C179" s="19"/>
      <c r="D179" s="21"/>
      <c r="E179" s="21"/>
      <c r="F179" s="21"/>
      <c r="G179" s="19" t="s">
        <v>120</v>
      </c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</row>
    <row r="180" spans="3:44" s="16" customFormat="1" ht="18" customHeight="1" x14ac:dyDescent="0.3">
      <c r="C180" s="19"/>
      <c r="D180" s="21"/>
      <c r="E180" s="21"/>
      <c r="F180" s="21"/>
      <c r="G180" s="19" t="s">
        <v>262</v>
      </c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</row>
    <row r="181" spans="3:44" s="16" customFormat="1" ht="18" customHeight="1" x14ac:dyDescent="0.3">
      <c r="C181" s="19"/>
      <c r="D181" s="21"/>
      <c r="E181" s="21"/>
      <c r="F181" s="21"/>
      <c r="G181" s="19" t="s">
        <v>263</v>
      </c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</row>
    <row r="182" spans="3:44" s="16" customFormat="1" ht="18" customHeight="1" x14ac:dyDescent="0.3">
      <c r="C182" s="19"/>
      <c r="D182" s="21"/>
      <c r="E182" s="21"/>
      <c r="F182" s="21"/>
      <c r="G182" s="19" t="s">
        <v>121</v>
      </c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</row>
    <row r="183" spans="3:44" s="16" customFormat="1" ht="18" customHeight="1" x14ac:dyDescent="0.3">
      <c r="C183" s="19"/>
      <c r="D183" s="21"/>
      <c r="E183" s="21"/>
      <c r="F183" s="21"/>
      <c r="G183" s="19" t="s">
        <v>122</v>
      </c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</row>
    <row r="184" spans="3:44" s="16" customFormat="1" ht="18" customHeight="1" x14ac:dyDescent="0.3">
      <c r="C184" s="19"/>
      <c r="D184" s="21"/>
      <c r="E184" s="21"/>
      <c r="F184" s="21"/>
      <c r="G184" s="19" t="s">
        <v>123</v>
      </c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</row>
    <row r="185" spans="3:44" s="16" customFormat="1" ht="18" customHeight="1" x14ac:dyDescent="0.3">
      <c r="C185" s="19"/>
      <c r="D185" s="21"/>
      <c r="E185" s="21"/>
      <c r="F185" s="21"/>
      <c r="G185" s="19" t="s">
        <v>264</v>
      </c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</row>
    <row r="186" spans="3:44" s="16" customFormat="1" ht="18" customHeight="1" x14ac:dyDescent="0.3">
      <c r="C186" s="19"/>
      <c r="D186" s="21"/>
      <c r="E186" s="21"/>
      <c r="F186" s="21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</row>
    <row r="187" spans="3:44" s="18" customFormat="1" ht="18" customHeight="1" x14ac:dyDescent="0.3">
      <c r="C187" s="17" t="s">
        <v>265</v>
      </c>
      <c r="D187" s="20"/>
      <c r="E187" s="20"/>
      <c r="F187" s="20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</row>
    <row r="188" spans="3:44" s="16" customFormat="1" ht="18" customHeight="1" x14ac:dyDescent="0.3">
      <c r="C188" s="19"/>
      <c r="D188" s="21"/>
      <c r="E188" s="21"/>
      <c r="F188" s="21"/>
      <c r="G188" s="19" t="s">
        <v>124</v>
      </c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</row>
    <row r="189" spans="3:44" s="16" customFormat="1" ht="18" customHeight="1" x14ac:dyDescent="0.3">
      <c r="C189" s="19"/>
      <c r="D189" s="21"/>
      <c r="E189" s="21"/>
      <c r="F189" s="21"/>
      <c r="G189" s="19" t="s">
        <v>266</v>
      </c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</row>
    <row r="190" spans="3:44" s="16" customFormat="1" ht="18" customHeight="1" x14ac:dyDescent="0.3">
      <c r="C190" s="19"/>
      <c r="D190" s="21"/>
      <c r="E190" s="21"/>
      <c r="F190" s="21"/>
      <c r="G190" s="19" t="s">
        <v>267</v>
      </c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</row>
    <row r="191" spans="3:44" s="16" customFormat="1" ht="18" customHeight="1" x14ac:dyDescent="0.3">
      <c r="C191" s="19"/>
      <c r="D191" s="21"/>
      <c r="E191" s="21"/>
      <c r="F191" s="21"/>
      <c r="G191" s="19" t="s">
        <v>268</v>
      </c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</row>
    <row r="192" spans="3:44" s="16" customFormat="1" ht="18" customHeight="1" x14ac:dyDescent="0.3">
      <c r="C192" s="19"/>
      <c r="D192" s="21"/>
      <c r="E192" s="21"/>
      <c r="F192" s="21"/>
      <c r="G192" s="19" t="s">
        <v>269</v>
      </c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</row>
    <row r="193" spans="3:44" s="16" customFormat="1" ht="18" customHeight="1" x14ac:dyDescent="0.3">
      <c r="C193" s="19"/>
      <c r="D193" s="21"/>
      <c r="E193" s="21"/>
      <c r="F193" s="21"/>
      <c r="G193" s="19" t="s">
        <v>270</v>
      </c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</row>
    <row r="194" spans="3:44" s="16" customFormat="1" ht="18" customHeight="1" x14ac:dyDescent="0.3">
      <c r="C194" s="19"/>
      <c r="D194" s="21"/>
      <c r="E194" s="21"/>
      <c r="F194" s="21"/>
      <c r="G194" s="19" t="s">
        <v>271</v>
      </c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</row>
    <row r="195" spans="3:44" s="16" customFormat="1" ht="18" customHeight="1" x14ac:dyDescent="0.3">
      <c r="C195" s="19"/>
      <c r="D195" s="21"/>
      <c r="E195" s="21"/>
      <c r="F195" s="21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</row>
    <row r="196" spans="3:44" s="18" customFormat="1" ht="18" customHeight="1" x14ac:dyDescent="0.3">
      <c r="C196" s="17" t="s">
        <v>272</v>
      </c>
      <c r="D196" s="20"/>
      <c r="E196" s="20"/>
      <c r="F196" s="20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</row>
    <row r="197" spans="3:44" s="16" customFormat="1" ht="18" customHeight="1" x14ac:dyDescent="0.3">
      <c r="C197" s="19"/>
      <c r="D197" s="21"/>
      <c r="E197" s="21"/>
      <c r="F197" s="21"/>
      <c r="G197" s="19" t="s">
        <v>125</v>
      </c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</row>
    <row r="198" spans="3:44" s="16" customFormat="1" ht="18" customHeight="1" x14ac:dyDescent="0.3">
      <c r="C198" s="19"/>
      <c r="D198" s="21"/>
      <c r="E198" s="21"/>
      <c r="F198" s="21"/>
      <c r="G198" s="19" t="s">
        <v>273</v>
      </c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</row>
    <row r="199" spans="3:44" s="16" customFormat="1" ht="18" customHeight="1" x14ac:dyDescent="0.3">
      <c r="C199" s="19"/>
      <c r="D199" s="21"/>
      <c r="E199" s="21"/>
      <c r="F199" s="21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</row>
    <row r="200" spans="3:44" s="16" customFormat="1" ht="18" customHeight="1" x14ac:dyDescent="0.3">
      <c r="C200" s="19"/>
      <c r="D200" s="21"/>
      <c r="E200" s="21"/>
      <c r="F200" s="21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</row>
    <row r="201" spans="3:44" s="16" customFormat="1" ht="18" customHeight="1" x14ac:dyDescent="0.3">
      <c r="C201" s="17" t="s">
        <v>274</v>
      </c>
      <c r="D201" s="21"/>
      <c r="E201" s="21"/>
      <c r="F201" s="21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</row>
    <row r="202" spans="3:44" s="16" customFormat="1" ht="18" customHeight="1" x14ac:dyDescent="0.3">
      <c r="C202" s="19"/>
      <c r="D202" s="21"/>
      <c r="E202" s="21"/>
      <c r="F202" s="21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</row>
    <row r="203" spans="3:44" s="18" customFormat="1" ht="18" customHeight="1" x14ac:dyDescent="0.3">
      <c r="C203" s="17" t="s">
        <v>275</v>
      </c>
      <c r="D203" s="20"/>
      <c r="E203" s="20"/>
      <c r="F203" s="20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</row>
    <row r="204" spans="3:44" s="16" customFormat="1" ht="18" customHeight="1" x14ac:dyDescent="0.3">
      <c r="C204" s="19"/>
      <c r="D204" s="21"/>
      <c r="E204" s="21"/>
      <c r="F204" s="21"/>
      <c r="G204" s="19" t="s">
        <v>126</v>
      </c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</row>
    <row r="205" spans="3:44" s="16" customFormat="1" ht="18" customHeight="1" x14ac:dyDescent="0.3">
      <c r="C205" s="19"/>
      <c r="D205" s="21"/>
      <c r="E205" s="21"/>
      <c r="F205" s="21"/>
      <c r="G205" s="19" t="s">
        <v>127</v>
      </c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</row>
    <row r="206" spans="3:44" s="16" customFormat="1" ht="18" customHeight="1" x14ac:dyDescent="0.3">
      <c r="C206" s="19"/>
      <c r="D206" s="21"/>
      <c r="E206" s="21"/>
      <c r="F206" s="21"/>
      <c r="G206" s="19" t="s">
        <v>276</v>
      </c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</row>
    <row r="207" spans="3:44" s="16" customFormat="1" ht="18" customHeight="1" x14ac:dyDescent="0.3">
      <c r="C207" s="19"/>
      <c r="D207" s="21"/>
      <c r="E207" s="21"/>
      <c r="F207" s="21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</row>
    <row r="208" spans="3:44" s="18" customFormat="1" ht="18" customHeight="1" x14ac:dyDescent="0.3">
      <c r="C208" s="17" t="s">
        <v>128</v>
      </c>
      <c r="D208" s="20"/>
      <c r="E208" s="20"/>
      <c r="F208" s="20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</row>
    <row r="209" spans="3:44" s="16" customFormat="1" ht="18" customHeight="1" x14ac:dyDescent="0.3">
      <c r="C209" s="19"/>
      <c r="D209" s="21"/>
      <c r="E209" s="21"/>
      <c r="F209" s="21"/>
      <c r="G209" s="19" t="s">
        <v>129</v>
      </c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</row>
    <row r="210" spans="3:44" s="16" customFormat="1" ht="18" customHeight="1" x14ac:dyDescent="0.3">
      <c r="C210" s="19"/>
      <c r="D210" s="21"/>
      <c r="E210" s="21"/>
      <c r="F210" s="21"/>
      <c r="G210" s="19" t="s">
        <v>277</v>
      </c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</row>
    <row r="211" spans="3:44" s="16" customFormat="1" ht="18" customHeight="1" x14ac:dyDescent="0.3">
      <c r="C211" s="19"/>
      <c r="D211" s="21"/>
      <c r="E211" s="21"/>
      <c r="F211" s="21"/>
      <c r="G211" s="19" t="s">
        <v>278</v>
      </c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</row>
    <row r="212" spans="3:44" s="16" customFormat="1" ht="18" customHeight="1" x14ac:dyDescent="0.3">
      <c r="C212" s="19"/>
      <c r="D212" s="21"/>
      <c r="E212" s="21"/>
      <c r="F212" s="21"/>
      <c r="G212" s="19" t="s">
        <v>130</v>
      </c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</row>
    <row r="213" spans="3:44" s="16" customFormat="1" ht="18" customHeight="1" x14ac:dyDescent="0.3">
      <c r="C213" s="19"/>
      <c r="D213" s="21"/>
      <c r="E213" s="21"/>
      <c r="F213" s="21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</row>
    <row r="214" spans="3:44" s="18" customFormat="1" ht="18" customHeight="1" x14ac:dyDescent="0.3">
      <c r="C214" s="17" t="s">
        <v>279</v>
      </c>
      <c r="D214" s="20"/>
      <c r="E214" s="20"/>
      <c r="F214" s="20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</row>
    <row r="215" spans="3:44" s="16" customFormat="1" ht="18" customHeight="1" x14ac:dyDescent="0.3">
      <c r="C215" s="19"/>
      <c r="D215" s="21"/>
      <c r="E215" s="21"/>
      <c r="F215" s="21"/>
      <c r="G215" s="19" t="s">
        <v>131</v>
      </c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</row>
    <row r="216" spans="3:44" s="16" customFormat="1" ht="18" customHeight="1" x14ac:dyDescent="0.3">
      <c r="C216" s="19"/>
      <c r="D216" s="21"/>
      <c r="E216" s="21"/>
      <c r="F216" s="21"/>
      <c r="G216" s="19" t="s">
        <v>280</v>
      </c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</row>
    <row r="217" spans="3:44" s="16" customFormat="1" ht="18" customHeight="1" x14ac:dyDescent="0.3">
      <c r="C217" s="19"/>
      <c r="D217" s="21"/>
      <c r="E217" s="21"/>
      <c r="F217" s="21"/>
      <c r="G217" s="19" t="s">
        <v>132</v>
      </c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</row>
    <row r="218" spans="3:44" s="16" customFormat="1" ht="18" customHeight="1" x14ac:dyDescent="0.3">
      <c r="C218" s="19"/>
      <c r="D218" s="21"/>
      <c r="E218" s="21"/>
      <c r="F218" s="21"/>
      <c r="G218" s="19" t="s">
        <v>281</v>
      </c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</row>
    <row r="219" spans="3:44" s="16" customFormat="1" ht="18" customHeight="1" x14ac:dyDescent="0.3">
      <c r="C219" s="19"/>
      <c r="D219" s="21"/>
      <c r="E219" s="21"/>
      <c r="F219" s="21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</row>
    <row r="220" spans="3:44" s="18" customFormat="1" ht="18" customHeight="1" x14ac:dyDescent="0.3">
      <c r="C220" s="17" t="s">
        <v>282</v>
      </c>
      <c r="D220" s="20"/>
      <c r="E220" s="20"/>
      <c r="F220" s="20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</row>
    <row r="221" spans="3:44" s="16" customFormat="1" ht="18" customHeight="1" x14ac:dyDescent="0.3">
      <c r="C221" s="19"/>
      <c r="D221" s="21"/>
      <c r="E221" s="21"/>
      <c r="F221" s="21"/>
      <c r="G221" s="19" t="s">
        <v>133</v>
      </c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</row>
    <row r="222" spans="3:44" s="16" customFormat="1" ht="18" customHeight="1" x14ac:dyDescent="0.3">
      <c r="C222" s="19"/>
      <c r="D222" s="21"/>
      <c r="E222" s="21"/>
      <c r="F222" s="21"/>
      <c r="G222" s="19" t="s">
        <v>283</v>
      </c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</row>
    <row r="223" spans="3:44" s="16" customFormat="1" ht="18" customHeight="1" x14ac:dyDescent="0.3">
      <c r="C223" s="19"/>
      <c r="D223" s="21"/>
      <c r="E223" s="21"/>
      <c r="F223" s="21"/>
      <c r="G223" s="19" t="s">
        <v>284</v>
      </c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</row>
    <row r="224" spans="3:44" s="16" customFormat="1" ht="18" customHeight="1" x14ac:dyDescent="0.3">
      <c r="C224" s="19"/>
      <c r="D224" s="21"/>
      <c r="E224" s="21"/>
      <c r="F224" s="21"/>
      <c r="G224" s="19" t="s">
        <v>285</v>
      </c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</row>
    <row r="225" spans="3:44" s="16" customFormat="1" ht="18" customHeight="1" x14ac:dyDescent="0.3">
      <c r="C225" s="19"/>
      <c r="D225" s="21"/>
      <c r="E225" s="21"/>
      <c r="F225" s="21"/>
      <c r="G225" s="19" t="s">
        <v>286</v>
      </c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</row>
    <row r="226" spans="3:44" s="16" customFormat="1" ht="18" customHeight="1" x14ac:dyDescent="0.3">
      <c r="C226" s="19"/>
      <c r="D226" s="21"/>
      <c r="E226" s="21"/>
      <c r="F226" s="21"/>
      <c r="G226" s="19" t="s">
        <v>287</v>
      </c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</row>
    <row r="227" spans="3:44" s="16" customFormat="1" ht="18" customHeight="1" x14ac:dyDescent="0.3">
      <c r="C227" s="19"/>
      <c r="D227" s="21"/>
      <c r="E227" s="21"/>
      <c r="F227" s="21"/>
      <c r="G227" s="19" t="s">
        <v>288</v>
      </c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</row>
    <row r="228" spans="3:44" s="16" customFormat="1" ht="18" customHeight="1" x14ac:dyDescent="0.3">
      <c r="C228" s="19"/>
      <c r="D228" s="21"/>
      <c r="E228" s="21"/>
      <c r="F228" s="21"/>
      <c r="G228" s="19" t="s">
        <v>134</v>
      </c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</row>
    <row r="229" spans="3:44" s="16" customFormat="1" ht="18" customHeight="1" x14ac:dyDescent="0.3">
      <c r="C229" s="19"/>
      <c r="D229" s="21"/>
      <c r="E229" s="21"/>
      <c r="F229" s="21"/>
      <c r="G229" s="19" t="s">
        <v>135</v>
      </c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</row>
    <row r="230" spans="3:44" s="16" customFormat="1" ht="18" customHeight="1" x14ac:dyDescent="0.3">
      <c r="C230" s="19"/>
      <c r="D230" s="21"/>
      <c r="E230" s="21"/>
      <c r="F230" s="21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</row>
    <row r="231" spans="3:44" s="16" customFormat="1" ht="18" customHeight="1" x14ac:dyDescent="0.3">
      <c r="C231" s="19"/>
      <c r="D231" s="21"/>
      <c r="E231" s="21"/>
      <c r="F231" s="21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</row>
    <row r="232" spans="3:44" s="16" customFormat="1" ht="18" customHeight="1" x14ac:dyDescent="0.3">
      <c r="C232" s="17" t="s">
        <v>136</v>
      </c>
      <c r="D232" s="21"/>
      <c r="E232" s="21"/>
      <c r="F232" s="21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</row>
    <row r="233" spans="3:44" s="16" customFormat="1" ht="18" customHeight="1" x14ac:dyDescent="0.3">
      <c r="C233" s="19"/>
      <c r="D233" s="21"/>
      <c r="E233" s="21"/>
      <c r="F233" s="21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</row>
    <row r="234" spans="3:44" s="18" customFormat="1" ht="18" customHeight="1" x14ac:dyDescent="0.3">
      <c r="C234" s="17" t="s">
        <v>289</v>
      </c>
      <c r="D234" s="20"/>
      <c r="E234" s="20"/>
      <c r="F234" s="20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</row>
    <row r="235" spans="3:44" s="16" customFormat="1" ht="18" customHeight="1" x14ac:dyDescent="0.3">
      <c r="C235" s="19"/>
      <c r="D235" s="21"/>
      <c r="E235" s="21"/>
      <c r="F235" s="21"/>
      <c r="G235" s="19" t="s">
        <v>137</v>
      </c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</row>
    <row r="236" spans="3:44" s="16" customFormat="1" ht="18" customHeight="1" x14ac:dyDescent="0.3">
      <c r="C236" s="19"/>
      <c r="D236" s="21"/>
      <c r="E236" s="21"/>
      <c r="F236" s="21"/>
      <c r="G236" s="19" t="s">
        <v>138</v>
      </c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</row>
    <row r="237" spans="3:44" s="16" customFormat="1" ht="18" customHeight="1" x14ac:dyDescent="0.3">
      <c r="C237" s="19"/>
      <c r="D237" s="21"/>
      <c r="E237" s="21"/>
      <c r="F237" s="21"/>
      <c r="G237" s="19" t="s">
        <v>139</v>
      </c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</row>
    <row r="238" spans="3:44" s="16" customFormat="1" ht="18" customHeight="1" x14ac:dyDescent="0.3">
      <c r="C238" s="19"/>
      <c r="D238" s="21"/>
      <c r="E238" s="21"/>
      <c r="F238" s="21"/>
      <c r="G238" s="19" t="s">
        <v>290</v>
      </c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</row>
    <row r="239" spans="3:44" s="16" customFormat="1" ht="18" customHeight="1" x14ac:dyDescent="0.3">
      <c r="C239" s="19"/>
      <c r="D239" s="21"/>
      <c r="E239" s="21"/>
      <c r="F239" s="21"/>
      <c r="G239" s="19" t="s">
        <v>140</v>
      </c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</row>
    <row r="240" spans="3:44" s="16" customFormat="1" ht="18" customHeight="1" x14ac:dyDescent="0.3">
      <c r="C240" s="19"/>
      <c r="D240" s="21"/>
      <c r="E240" s="21"/>
      <c r="F240" s="21"/>
      <c r="G240" s="19" t="s">
        <v>291</v>
      </c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</row>
    <row r="241" spans="3:44" s="16" customFormat="1" ht="18" customHeight="1" x14ac:dyDescent="0.3">
      <c r="C241" s="19"/>
      <c r="D241" s="21"/>
      <c r="E241" s="21"/>
      <c r="F241" s="21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</row>
    <row r="242" spans="3:44" s="18" customFormat="1" ht="18" customHeight="1" x14ac:dyDescent="0.3">
      <c r="C242" s="17" t="s">
        <v>292</v>
      </c>
      <c r="D242" s="20"/>
      <c r="E242" s="20"/>
      <c r="F242" s="20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</row>
    <row r="243" spans="3:44" s="16" customFormat="1" ht="18" customHeight="1" x14ac:dyDescent="0.3">
      <c r="C243" s="19"/>
      <c r="D243" s="21"/>
      <c r="E243" s="21"/>
      <c r="F243" s="21"/>
      <c r="G243" s="19" t="s">
        <v>141</v>
      </c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</row>
    <row r="244" spans="3:44" s="16" customFormat="1" ht="18" customHeight="1" x14ac:dyDescent="0.3">
      <c r="C244" s="19"/>
      <c r="D244" s="21"/>
      <c r="E244" s="21"/>
      <c r="F244" s="21"/>
      <c r="G244" s="19" t="s">
        <v>142</v>
      </c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</row>
    <row r="245" spans="3:44" s="16" customFormat="1" ht="18" customHeight="1" x14ac:dyDescent="0.3">
      <c r="C245" s="19"/>
      <c r="D245" s="21"/>
      <c r="E245" s="21"/>
      <c r="F245" s="21"/>
      <c r="G245" s="19" t="s">
        <v>143</v>
      </c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</row>
    <row r="246" spans="3:44" s="16" customFormat="1" ht="18" customHeight="1" x14ac:dyDescent="0.3">
      <c r="C246" s="19"/>
      <c r="D246" s="21"/>
      <c r="E246" s="21"/>
      <c r="F246" s="21"/>
      <c r="G246" s="19" t="s">
        <v>144</v>
      </c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</row>
    <row r="247" spans="3:44" s="16" customFormat="1" ht="18" customHeight="1" x14ac:dyDescent="0.3">
      <c r="C247" s="19"/>
      <c r="D247" s="21"/>
      <c r="E247" s="21"/>
      <c r="F247" s="21"/>
      <c r="G247" s="19" t="s">
        <v>145</v>
      </c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</row>
    <row r="248" spans="3:44" s="16" customFormat="1" ht="18" customHeight="1" x14ac:dyDescent="0.3">
      <c r="C248" s="19"/>
      <c r="D248" s="21"/>
      <c r="E248" s="21"/>
      <c r="F248" s="21"/>
      <c r="G248" s="19" t="s">
        <v>146</v>
      </c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</row>
    <row r="249" spans="3:44" s="16" customFormat="1" ht="18" customHeight="1" x14ac:dyDescent="0.3">
      <c r="C249" s="19"/>
      <c r="D249" s="21"/>
      <c r="E249" s="21"/>
      <c r="F249" s="21"/>
      <c r="G249" s="19" t="s">
        <v>293</v>
      </c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</row>
    <row r="250" spans="3:44" s="16" customFormat="1" ht="18" customHeight="1" x14ac:dyDescent="0.3">
      <c r="C250" s="19"/>
      <c r="D250" s="21"/>
      <c r="E250" s="21"/>
      <c r="F250" s="21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</row>
    <row r="251" spans="3:44" s="18" customFormat="1" ht="18" customHeight="1" x14ac:dyDescent="0.3">
      <c r="C251" s="17" t="s">
        <v>147</v>
      </c>
      <c r="D251" s="20"/>
      <c r="E251" s="20"/>
      <c r="F251" s="20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</row>
    <row r="252" spans="3:44" s="16" customFormat="1" ht="18" customHeight="1" x14ac:dyDescent="0.3">
      <c r="C252" s="19"/>
      <c r="D252" s="21"/>
      <c r="E252" s="21"/>
      <c r="F252" s="21"/>
      <c r="G252" s="19" t="s">
        <v>148</v>
      </c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</row>
    <row r="253" spans="3:44" s="16" customFormat="1" ht="18" customHeight="1" x14ac:dyDescent="0.3">
      <c r="C253" s="19"/>
      <c r="D253" s="21"/>
      <c r="E253" s="21"/>
      <c r="F253" s="21"/>
      <c r="G253" s="19" t="s">
        <v>149</v>
      </c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</row>
    <row r="254" spans="3:44" s="16" customFormat="1" ht="18" customHeight="1" x14ac:dyDescent="0.3">
      <c r="C254" s="19"/>
      <c r="D254" s="21"/>
      <c r="E254" s="21"/>
      <c r="F254" s="21"/>
      <c r="G254" s="19" t="s">
        <v>294</v>
      </c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</row>
    <row r="255" spans="3:44" s="16" customFormat="1" ht="18" customHeight="1" x14ac:dyDescent="0.3">
      <c r="C255" s="19"/>
      <c r="D255" s="21"/>
      <c r="E255" s="21"/>
      <c r="F255" s="21"/>
      <c r="G255" s="19" t="s">
        <v>150</v>
      </c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</row>
    <row r="256" spans="3:44" s="16" customFormat="1" ht="18" customHeight="1" x14ac:dyDescent="0.3">
      <c r="C256" s="19"/>
      <c r="D256" s="21"/>
      <c r="E256" s="21"/>
      <c r="F256" s="21"/>
      <c r="G256" s="19" t="s">
        <v>295</v>
      </c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</row>
    <row r="257" spans="3:44" s="16" customFormat="1" ht="18" customHeight="1" x14ac:dyDescent="0.3">
      <c r="C257" s="19"/>
      <c r="D257" s="21"/>
      <c r="E257" s="21"/>
      <c r="F257" s="21"/>
      <c r="G257" s="19" t="s">
        <v>296</v>
      </c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</row>
    <row r="258" spans="3:44" s="16" customFormat="1" ht="18" customHeight="1" x14ac:dyDescent="0.3">
      <c r="C258" s="19"/>
      <c r="D258" s="21"/>
      <c r="E258" s="21"/>
      <c r="F258" s="21"/>
      <c r="G258" s="19" t="s">
        <v>297</v>
      </c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</row>
    <row r="259" spans="3:44" s="16" customFormat="1" ht="18" customHeight="1" x14ac:dyDescent="0.3">
      <c r="C259" s="19"/>
      <c r="D259" s="21"/>
      <c r="E259" s="21"/>
      <c r="F259" s="21"/>
      <c r="G259" s="19" t="s">
        <v>151</v>
      </c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</row>
    <row r="260" spans="3:44" s="16" customFormat="1" ht="18" customHeight="1" x14ac:dyDescent="0.3">
      <c r="C260" s="19"/>
      <c r="D260" s="21"/>
      <c r="E260" s="21"/>
      <c r="F260" s="21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</row>
    <row r="261" spans="3:44" s="16" customFormat="1" ht="18" customHeight="1" x14ac:dyDescent="0.3">
      <c r="C261" s="19"/>
      <c r="D261" s="21"/>
      <c r="E261" s="21"/>
      <c r="F261" s="21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</row>
    <row r="262" spans="3:44" s="16" customFormat="1" ht="18" customHeight="1" x14ac:dyDescent="0.3">
      <c r="C262" s="17" t="s">
        <v>298</v>
      </c>
      <c r="D262" s="21"/>
      <c r="E262" s="21"/>
      <c r="F262" s="21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</row>
    <row r="263" spans="3:44" s="16" customFormat="1" ht="18" customHeight="1" x14ac:dyDescent="0.3">
      <c r="C263" s="19"/>
      <c r="D263" s="21"/>
      <c r="E263" s="21"/>
      <c r="F263" s="21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</row>
    <row r="264" spans="3:44" s="18" customFormat="1" ht="18" customHeight="1" x14ac:dyDescent="0.3">
      <c r="C264" s="17" t="s">
        <v>152</v>
      </c>
      <c r="D264" s="20"/>
      <c r="E264" s="20"/>
      <c r="F264" s="20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</row>
    <row r="265" spans="3:44" s="16" customFormat="1" ht="18" customHeight="1" x14ac:dyDescent="0.3">
      <c r="C265" s="19"/>
      <c r="D265" s="21"/>
      <c r="E265" s="21"/>
      <c r="F265" s="21"/>
      <c r="G265" s="19" t="s">
        <v>153</v>
      </c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</row>
    <row r="266" spans="3:44" s="16" customFormat="1" ht="18" customHeight="1" x14ac:dyDescent="0.3">
      <c r="C266" s="19"/>
      <c r="D266" s="21"/>
      <c r="E266" s="21"/>
      <c r="F266" s="21"/>
      <c r="G266" s="19" t="s">
        <v>276</v>
      </c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</row>
    <row r="267" spans="3:44" s="16" customFormat="1" ht="18" customHeight="1" x14ac:dyDescent="0.3">
      <c r="C267" s="19"/>
      <c r="D267" s="21"/>
      <c r="E267" s="21"/>
      <c r="F267" s="21"/>
      <c r="G267" s="19" t="s">
        <v>299</v>
      </c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</row>
    <row r="268" spans="3:44" s="16" customFormat="1" ht="18" customHeight="1" x14ac:dyDescent="0.3">
      <c r="C268" s="19"/>
      <c r="D268" s="21"/>
      <c r="E268" s="21"/>
      <c r="F268" s="21"/>
      <c r="G268" s="19" t="s">
        <v>300</v>
      </c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</row>
    <row r="269" spans="3:44" s="16" customFormat="1" ht="18" customHeight="1" x14ac:dyDescent="0.3">
      <c r="C269" s="19"/>
      <c r="D269" s="21"/>
      <c r="E269" s="21"/>
      <c r="F269" s="21"/>
      <c r="G269" s="19" t="s">
        <v>301</v>
      </c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</row>
    <row r="270" spans="3:44" s="16" customFormat="1" ht="18" customHeight="1" x14ac:dyDescent="0.3">
      <c r="C270" s="19"/>
      <c r="D270" s="21"/>
      <c r="E270" s="21"/>
      <c r="F270" s="21"/>
      <c r="G270" s="19" t="s">
        <v>302</v>
      </c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</row>
    <row r="271" spans="3:44" s="16" customFormat="1" ht="18" customHeight="1" x14ac:dyDescent="0.3">
      <c r="C271" s="19"/>
      <c r="D271" s="21"/>
      <c r="E271" s="21"/>
      <c r="F271" s="21"/>
      <c r="G271" s="19" t="s">
        <v>303</v>
      </c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</row>
    <row r="272" spans="3:44" s="16" customFormat="1" ht="18" customHeight="1" x14ac:dyDescent="0.3">
      <c r="C272" s="19"/>
      <c r="D272" s="21"/>
      <c r="E272" s="21"/>
      <c r="F272" s="21"/>
      <c r="G272" s="19" t="s">
        <v>304</v>
      </c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</row>
    <row r="273" spans="3:44" s="16" customFormat="1" ht="18" customHeight="1" x14ac:dyDescent="0.3">
      <c r="C273" s="19"/>
      <c r="D273" s="21"/>
      <c r="E273" s="21"/>
      <c r="F273" s="21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</row>
    <row r="274" spans="3:44" s="18" customFormat="1" ht="18" customHeight="1" x14ac:dyDescent="0.3">
      <c r="C274" s="17" t="s">
        <v>305</v>
      </c>
      <c r="D274" s="20"/>
      <c r="E274" s="20"/>
      <c r="F274" s="20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</row>
    <row r="275" spans="3:44" s="16" customFormat="1" ht="18" customHeight="1" x14ac:dyDescent="0.3">
      <c r="C275" s="19"/>
      <c r="D275" s="21"/>
      <c r="E275" s="21"/>
      <c r="F275" s="21"/>
      <c r="G275" s="19" t="s">
        <v>154</v>
      </c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</row>
    <row r="276" spans="3:44" s="16" customFormat="1" ht="18" customHeight="1" x14ac:dyDescent="0.3">
      <c r="C276" s="19"/>
      <c r="D276" s="21"/>
      <c r="E276" s="21"/>
      <c r="F276" s="21"/>
      <c r="G276" s="19" t="s">
        <v>306</v>
      </c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</row>
    <row r="277" spans="3:44" s="16" customFormat="1" ht="18" customHeight="1" x14ac:dyDescent="0.3">
      <c r="C277" s="19"/>
      <c r="D277" s="21"/>
      <c r="E277" s="21"/>
      <c r="F277" s="21"/>
      <c r="G277" s="19" t="s">
        <v>307</v>
      </c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</row>
    <row r="278" spans="3:44" s="16" customFormat="1" ht="18" customHeight="1" x14ac:dyDescent="0.3">
      <c r="C278" s="19"/>
      <c r="D278" s="21"/>
      <c r="E278" s="21"/>
      <c r="F278" s="21"/>
      <c r="G278" s="19" t="s">
        <v>308</v>
      </c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</row>
    <row r="279" spans="3:44" s="16" customFormat="1" ht="18" customHeight="1" x14ac:dyDescent="0.3">
      <c r="C279" s="19"/>
      <c r="D279" s="21"/>
      <c r="E279" s="21"/>
      <c r="F279" s="21"/>
      <c r="G279" s="19" t="s">
        <v>155</v>
      </c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</row>
    <row r="280" spans="3:44" s="16" customFormat="1" ht="18" customHeight="1" x14ac:dyDescent="0.3">
      <c r="C280" s="19"/>
      <c r="D280" s="21"/>
      <c r="E280" s="21"/>
      <c r="F280" s="21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</row>
    <row r="281" spans="3:44" s="16" customFormat="1" ht="18" customHeight="1" x14ac:dyDescent="0.3">
      <c r="C281" s="19"/>
      <c r="D281" s="21"/>
      <c r="E281" s="21"/>
      <c r="F281" s="21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</row>
    <row r="282" spans="3:44" s="16" customFormat="1" ht="18" customHeight="1" x14ac:dyDescent="0.3">
      <c r="C282" s="17" t="s">
        <v>309</v>
      </c>
      <c r="D282" s="21"/>
      <c r="E282" s="21"/>
      <c r="F282" s="21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</row>
    <row r="283" spans="3:44" s="16" customFormat="1" ht="18" customHeight="1" x14ac:dyDescent="0.3">
      <c r="C283" s="19"/>
      <c r="D283" s="21"/>
      <c r="E283" s="21"/>
      <c r="F283" s="21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</row>
    <row r="284" spans="3:44" s="16" customFormat="1" ht="18" customHeight="1" x14ac:dyDescent="0.3">
      <c r="C284" s="19"/>
      <c r="D284" s="21"/>
      <c r="E284" s="21"/>
      <c r="F284" s="21"/>
      <c r="G284" s="19" t="s">
        <v>310</v>
      </c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</row>
    <row r="285" spans="3:44" s="16" customFormat="1" ht="18" customHeight="1" x14ac:dyDescent="0.3">
      <c r="C285" s="19"/>
      <c r="D285" s="21"/>
      <c r="E285" s="21"/>
      <c r="F285" s="21"/>
      <c r="G285" s="19" t="s">
        <v>311</v>
      </c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</row>
    <row r="286" spans="3:44" s="16" customFormat="1" ht="18" customHeight="1" x14ac:dyDescent="0.3">
      <c r="C286" s="19"/>
      <c r="D286" s="21"/>
      <c r="E286" s="21"/>
      <c r="F286" s="21"/>
      <c r="G286" s="19" t="s">
        <v>312</v>
      </c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</row>
    <row r="287" spans="3:44" s="16" customFormat="1" ht="18" customHeight="1" x14ac:dyDescent="0.3">
      <c r="C287" s="19"/>
      <c r="D287" s="21"/>
      <c r="E287" s="21"/>
      <c r="F287" s="21"/>
      <c r="G287" s="19" t="s">
        <v>313</v>
      </c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</row>
    <row r="288" spans="3:44" s="16" customFormat="1" ht="18" customHeight="1" x14ac:dyDescent="0.3">
      <c r="C288" s="19"/>
      <c r="D288" s="21"/>
      <c r="E288" s="21"/>
      <c r="F288" s="21"/>
      <c r="G288" s="19" t="s">
        <v>156</v>
      </c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</row>
    <row r="289" spans="3:45" s="16" customFormat="1" ht="18" customHeight="1" x14ac:dyDescent="0.3">
      <c r="C289" s="19"/>
      <c r="D289" s="21"/>
      <c r="E289" s="21"/>
      <c r="F289" s="21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</row>
    <row r="290" spans="3:45" s="16" customFormat="1" ht="18" customHeight="1" x14ac:dyDescent="0.3">
      <c r="C290" s="19"/>
      <c r="D290" s="21"/>
      <c r="E290" s="21"/>
      <c r="F290" s="21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</row>
    <row r="291" spans="3:45" s="16" customFormat="1" ht="18" customHeight="1" x14ac:dyDescent="0.3">
      <c r="C291" s="17" t="s">
        <v>157</v>
      </c>
      <c r="D291" s="21"/>
      <c r="E291" s="21"/>
      <c r="F291" s="21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</row>
    <row r="292" spans="3:45" s="16" customFormat="1" ht="18" customHeight="1" x14ac:dyDescent="0.3">
      <c r="C292" s="19"/>
      <c r="D292" s="21"/>
      <c r="E292" s="21"/>
      <c r="F292" s="21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</row>
    <row r="293" spans="3:45" s="16" customFormat="1" ht="18" customHeight="1" x14ac:dyDescent="0.3">
      <c r="C293" s="19"/>
      <c r="D293" s="21"/>
      <c r="E293" s="21"/>
      <c r="F293" s="21"/>
      <c r="G293" s="19" t="s">
        <v>158</v>
      </c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</row>
    <row r="294" spans="3:45" s="16" customFormat="1" ht="18" customHeight="1" x14ac:dyDescent="0.3">
      <c r="C294" s="19"/>
      <c r="D294" s="21"/>
      <c r="E294" s="21"/>
      <c r="F294" s="21"/>
      <c r="G294" s="19" t="s">
        <v>314</v>
      </c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</row>
    <row r="295" spans="3:45" s="16" customFormat="1" ht="18" customHeight="1" x14ac:dyDescent="0.3">
      <c r="C295" s="19"/>
      <c r="D295" s="21"/>
      <c r="E295" s="21"/>
      <c r="F295" s="21"/>
      <c r="G295" s="19" t="s">
        <v>315</v>
      </c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</row>
    <row r="296" spans="3:45" s="16" customFormat="1" ht="18" customHeight="1" x14ac:dyDescent="0.3">
      <c r="C296" s="19"/>
      <c r="D296" s="21"/>
      <c r="E296" s="21"/>
      <c r="F296" s="21"/>
      <c r="G296" s="19" t="s">
        <v>316</v>
      </c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</row>
    <row r="297" spans="3:45" s="16" customFormat="1" ht="18" customHeight="1" x14ac:dyDescent="0.3">
      <c r="C297" s="19"/>
      <c r="D297" s="21"/>
      <c r="E297" s="21"/>
      <c r="F297" s="21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</row>
    <row r="298" spans="3:45" s="16" customFormat="1" ht="18" customHeight="1" x14ac:dyDescent="0.3">
      <c r="C298" s="19"/>
      <c r="D298" s="21"/>
      <c r="E298" s="21"/>
      <c r="F298" s="21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</row>
    <row r="299" spans="3:45" s="16" customFormat="1" ht="18" customHeight="1" x14ac:dyDescent="0.3">
      <c r="C299" s="22" t="s">
        <v>159</v>
      </c>
      <c r="D299" s="21"/>
      <c r="E299" s="21"/>
      <c r="F299" s="21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27"/>
    </row>
    <row r="300" spans="3:45" s="16" customFormat="1" ht="18" customHeight="1" x14ac:dyDescent="0.3">
      <c r="C300" s="19"/>
      <c r="D300" s="21"/>
      <c r="E300" s="21"/>
      <c r="F300" s="21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27"/>
    </row>
    <row r="301" spans="3:45" s="16" customFormat="1" ht="18" customHeight="1" x14ac:dyDescent="0.3">
      <c r="C301" s="19"/>
      <c r="D301" s="21"/>
      <c r="E301" s="21"/>
      <c r="F301" s="21"/>
      <c r="G301" s="19" t="s">
        <v>160</v>
      </c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</row>
    <row r="302" spans="3:45" s="16" customFormat="1" ht="18" customHeight="1" x14ac:dyDescent="0.3">
      <c r="C302" s="19"/>
      <c r="D302" s="21"/>
      <c r="E302" s="21"/>
      <c r="F302" s="21"/>
      <c r="G302" s="19" t="s">
        <v>161</v>
      </c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</row>
    <row r="303" spans="3:45" s="16" customFormat="1" ht="18" customHeight="1" x14ac:dyDescent="0.3">
      <c r="C303" s="19"/>
      <c r="D303" s="21"/>
      <c r="E303" s="21"/>
      <c r="F303" s="21"/>
      <c r="G303" s="19" t="s">
        <v>162</v>
      </c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</row>
    <row r="304" spans="3:45" s="16" customFormat="1" ht="18" customHeight="1" x14ac:dyDescent="0.3">
      <c r="C304" s="19"/>
      <c r="G304" s="19" t="s">
        <v>317</v>
      </c>
    </row>
    <row r="305" spans="3:7" s="16" customFormat="1" ht="18" customHeight="1" x14ac:dyDescent="0.3">
      <c r="C305" s="19"/>
      <c r="G305" s="19" t="s">
        <v>322</v>
      </c>
    </row>
    <row r="306" spans="3:7" s="16" customFormat="1" ht="18" customHeight="1" x14ac:dyDescent="0.3">
      <c r="C306" s="19"/>
      <c r="G306" s="19" t="s">
        <v>319</v>
      </c>
    </row>
    <row r="307" spans="3:7" s="16" customFormat="1" ht="18" customHeight="1" x14ac:dyDescent="0.3">
      <c r="C307" s="19"/>
      <c r="G307" s="19" t="s">
        <v>318</v>
      </c>
    </row>
    <row r="308" spans="3:7" s="16" customFormat="1" ht="18" customHeight="1" x14ac:dyDescent="0.3">
      <c r="C308" s="19"/>
      <c r="G308" s="19"/>
    </row>
    <row r="309" spans="3:7" s="16" customFormat="1" ht="18" customHeight="1" x14ac:dyDescent="0.3">
      <c r="C309" s="19"/>
      <c r="G309" s="19"/>
    </row>
    <row r="310" spans="3:7" s="16" customFormat="1" ht="18" customHeight="1" x14ac:dyDescent="0.3">
      <c r="C310" s="19"/>
      <c r="G310" s="19"/>
    </row>
  </sheetData>
  <mergeCells count="1">
    <mergeCell ref="B3:AR6"/>
  </mergeCells>
  <phoneticPr fontId="3" type="noConversion"/>
  <pageMargins left="0.7" right="0.7" top="0.75" bottom="0.75" header="0.3" footer="0.3"/>
  <pageSetup paperSize="9" scale="85" fitToHeight="0" orientation="portrait" r:id="rId1"/>
  <headerFooter alignWithMargins="0"/>
  <rowBreaks count="1" manualBreakCount="1">
    <brk id="42" max="4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9" tint="0.39997558519241921"/>
  </sheetPr>
  <dimension ref="A1:I80"/>
  <sheetViews>
    <sheetView view="pageBreakPreview" topLeftCell="B1" zoomScale="80" zoomScaleNormal="100" zoomScaleSheetLayoutView="80" workbookViewId="0">
      <selection activeCell="G1" sqref="G1"/>
    </sheetView>
  </sheetViews>
  <sheetFormatPr defaultRowHeight="16.5" x14ac:dyDescent="0.3"/>
  <cols>
    <col min="1" max="1" width="0" hidden="1" customWidth="1"/>
    <col min="3" max="4" width="16" style="86" customWidth="1"/>
    <col min="5" max="5" width="56.125" style="87" customWidth="1"/>
    <col min="6" max="6" width="36.625" style="87" customWidth="1"/>
  </cols>
  <sheetData>
    <row r="1" spans="1:6" ht="36" customHeight="1" thickBot="1" x14ac:dyDescent="0.35">
      <c r="A1" s="33" t="s">
        <v>327</v>
      </c>
      <c r="B1" s="34" t="s">
        <v>328</v>
      </c>
      <c r="C1" s="34" t="s">
        <v>327</v>
      </c>
      <c r="D1" s="34" t="s">
        <v>329</v>
      </c>
      <c r="E1" s="34" t="s">
        <v>330</v>
      </c>
      <c r="F1" s="34" t="s">
        <v>80</v>
      </c>
    </row>
    <row r="2" spans="1:6" ht="58.5" customHeight="1" x14ac:dyDescent="0.3">
      <c r="A2" s="145"/>
      <c r="B2" s="147" t="s">
        <v>331</v>
      </c>
      <c r="C2" s="35" t="s">
        <v>332</v>
      </c>
      <c r="D2" s="35" t="s">
        <v>333</v>
      </c>
      <c r="E2" s="36" t="s">
        <v>334</v>
      </c>
      <c r="F2" s="37" t="s">
        <v>335</v>
      </c>
    </row>
    <row r="3" spans="1:6" ht="88.5" customHeight="1" x14ac:dyDescent="0.3">
      <c r="A3" s="146"/>
      <c r="B3" s="148"/>
      <c r="C3" s="150" t="s">
        <v>336</v>
      </c>
      <c r="D3" s="38" t="s">
        <v>336</v>
      </c>
      <c r="E3" s="39" t="s">
        <v>337</v>
      </c>
      <c r="F3" s="40" t="s">
        <v>338</v>
      </c>
    </row>
    <row r="4" spans="1:6" ht="36" customHeight="1" x14ac:dyDescent="0.3">
      <c r="A4" s="146"/>
      <c r="B4" s="148"/>
      <c r="C4" s="151"/>
      <c r="D4" s="38" t="s">
        <v>339</v>
      </c>
      <c r="E4" s="39" t="s">
        <v>340</v>
      </c>
      <c r="F4" s="41" t="s">
        <v>341</v>
      </c>
    </row>
    <row r="5" spans="1:6" ht="33" x14ac:dyDescent="0.3">
      <c r="A5" s="146"/>
      <c r="B5" s="148"/>
      <c r="C5" s="152"/>
      <c r="D5" s="38" t="s">
        <v>342</v>
      </c>
      <c r="E5" s="39" t="s">
        <v>343</v>
      </c>
      <c r="F5" s="40" t="s">
        <v>344</v>
      </c>
    </row>
    <row r="6" spans="1:6" ht="49.5" x14ac:dyDescent="0.3">
      <c r="A6" s="146"/>
      <c r="B6" s="148"/>
      <c r="C6" s="150" t="s">
        <v>345</v>
      </c>
      <c r="D6" s="38" t="s">
        <v>346</v>
      </c>
      <c r="E6" s="39" t="s">
        <v>347</v>
      </c>
      <c r="F6" s="40" t="s">
        <v>348</v>
      </c>
    </row>
    <row r="7" spans="1:6" x14ac:dyDescent="0.3">
      <c r="A7" s="146"/>
      <c r="B7" s="148"/>
      <c r="C7" s="151"/>
      <c r="D7" s="38" t="s">
        <v>349</v>
      </c>
      <c r="E7" s="39" t="s">
        <v>350</v>
      </c>
      <c r="F7" s="40"/>
    </row>
    <row r="8" spans="1:6" ht="82.5" x14ac:dyDescent="0.3">
      <c r="A8" s="146"/>
      <c r="B8" s="148"/>
      <c r="C8" s="151"/>
      <c r="D8" s="38" t="s">
        <v>351</v>
      </c>
      <c r="E8" s="39" t="s">
        <v>352</v>
      </c>
      <c r="F8" s="40"/>
    </row>
    <row r="9" spans="1:6" ht="99" x14ac:dyDescent="0.3">
      <c r="A9" s="146"/>
      <c r="B9" s="148"/>
      <c r="C9" s="151"/>
      <c r="D9" s="42" t="s">
        <v>353</v>
      </c>
      <c r="E9" s="43" t="s">
        <v>354</v>
      </c>
      <c r="F9" s="44" t="s">
        <v>355</v>
      </c>
    </row>
    <row r="10" spans="1:6" ht="99" x14ac:dyDescent="0.3">
      <c r="A10" s="145"/>
      <c r="B10" s="148"/>
      <c r="C10" s="151"/>
      <c r="D10" s="45" t="s">
        <v>356</v>
      </c>
      <c r="E10" s="39" t="s">
        <v>357</v>
      </c>
      <c r="F10" s="44" t="s">
        <v>358</v>
      </c>
    </row>
    <row r="11" spans="1:6" ht="66" x14ac:dyDescent="0.3">
      <c r="A11" s="154"/>
      <c r="B11" s="148"/>
      <c r="C11" s="151"/>
      <c r="D11" s="42" t="s">
        <v>359</v>
      </c>
      <c r="E11" s="39" t="s">
        <v>360</v>
      </c>
      <c r="F11" s="46"/>
    </row>
    <row r="12" spans="1:6" x14ac:dyDescent="0.3">
      <c r="A12" s="154"/>
      <c r="B12" s="148"/>
      <c r="C12" s="151"/>
      <c r="D12" s="42" t="s">
        <v>361</v>
      </c>
      <c r="E12" s="39" t="s">
        <v>362</v>
      </c>
      <c r="F12" s="46"/>
    </row>
    <row r="13" spans="1:6" x14ac:dyDescent="0.3">
      <c r="A13" s="154"/>
      <c r="B13" s="148"/>
      <c r="C13" s="151"/>
      <c r="D13" s="42" t="s">
        <v>363</v>
      </c>
      <c r="E13" s="39" t="s">
        <v>364</v>
      </c>
      <c r="F13" s="46"/>
    </row>
    <row r="14" spans="1:6" x14ac:dyDescent="0.3">
      <c r="A14" s="154"/>
      <c r="B14" s="148"/>
      <c r="C14" s="151"/>
      <c r="D14" s="42" t="s">
        <v>365</v>
      </c>
      <c r="E14" s="39" t="s">
        <v>366</v>
      </c>
      <c r="F14" s="46" t="s">
        <v>367</v>
      </c>
    </row>
    <row r="15" spans="1:6" ht="99" x14ac:dyDescent="0.3">
      <c r="A15" s="154"/>
      <c r="B15" s="148"/>
      <c r="C15" s="151"/>
      <c r="D15" s="45" t="s">
        <v>368</v>
      </c>
      <c r="E15" s="39" t="s">
        <v>369</v>
      </c>
      <c r="F15" s="44" t="s">
        <v>370</v>
      </c>
    </row>
    <row r="16" spans="1:6" x14ac:dyDescent="0.3">
      <c r="A16" s="154"/>
      <c r="B16" s="148"/>
      <c r="C16" s="151"/>
      <c r="D16" s="42" t="s">
        <v>371</v>
      </c>
      <c r="E16" s="39" t="s">
        <v>372</v>
      </c>
      <c r="F16" s="44"/>
    </row>
    <row r="17" spans="1:6" ht="33.75" customHeight="1" x14ac:dyDescent="0.3">
      <c r="A17" s="154"/>
      <c r="B17" s="148"/>
      <c r="C17" s="151"/>
      <c r="D17" s="42" t="s">
        <v>373</v>
      </c>
      <c r="E17" s="39" t="s">
        <v>374</v>
      </c>
      <c r="F17" s="47"/>
    </row>
    <row r="18" spans="1:6" ht="189.75" customHeight="1" x14ac:dyDescent="0.3">
      <c r="A18" s="154"/>
      <c r="B18" s="148"/>
      <c r="C18" s="151"/>
      <c r="D18" s="48" t="s">
        <v>375</v>
      </c>
      <c r="E18" s="39" t="s">
        <v>376</v>
      </c>
      <c r="F18" s="49" t="s">
        <v>377</v>
      </c>
    </row>
    <row r="19" spans="1:6" x14ac:dyDescent="0.3">
      <c r="B19" s="148"/>
      <c r="C19" s="151"/>
      <c r="D19" s="50" t="s">
        <v>378</v>
      </c>
      <c r="E19" s="39" t="s">
        <v>379</v>
      </c>
      <c r="F19" s="47"/>
    </row>
    <row r="20" spans="1:6" x14ac:dyDescent="0.3">
      <c r="B20" s="148"/>
      <c r="C20" s="151"/>
      <c r="D20" s="50" t="s">
        <v>380</v>
      </c>
      <c r="E20" s="39" t="s">
        <v>381</v>
      </c>
      <c r="F20" s="47"/>
    </row>
    <row r="21" spans="1:6" ht="115.5" x14ac:dyDescent="0.3">
      <c r="B21" s="148"/>
      <c r="C21" s="151"/>
      <c r="D21" s="50" t="s">
        <v>382</v>
      </c>
      <c r="E21" s="39" t="s">
        <v>383</v>
      </c>
      <c r="F21" s="47"/>
    </row>
    <row r="22" spans="1:6" x14ac:dyDescent="0.3">
      <c r="B22" s="148"/>
      <c r="C22" s="151"/>
      <c r="D22" s="50" t="s">
        <v>384</v>
      </c>
      <c r="E22" s="39" t="s">
        <v>385</v>
      </c>
      <c r="F22" s="47"/>
    </row>
    <row r="23" spans="1:6" x14ac:dyDescent="0.3">
      <c r="B23" s="148"/>
      <c r="C23" s="151"/>
      <c r="D23" s="45" t="s">
        <v>386</v>
      </c>
      <c r="E23" s="39" t="s">
        <v>387</v>
      </c>
      <c r="F23" s="47" t="s">
        <v>388</v>
      </c>
    </row>
    <row r="24" spans="1:6" ht="115.5" x14ac:dyDescent="0.3">
      <c r="B24" s="148"/>
      <c r="C24" s="151"/>
      <c r="D24" s="45" t="s">
        <v>389</v>
      </c>
      <c r="E24" s="39" t="s">
        <v>390</v>
      </c>
      <c r="F24" s="47"/>
    </row>
    <row r="25" spans="1:6" ht="66" x14ac:dyDescent="0.3">
      <c r="B25" s="148"/>
      <c r="C25" s="151"/>
      <c r="D25" s="50" t="s">
        <v>391</v>
      </c>
      <c r="E25" s="39" t="s">
        <v>392</v>
      </c>
      <c r="F25" s="51" t="s">
        <v>393</v>
      </c>
    </row>
    <row r="26" spans="1:6" ht="39.950000000000003" customHeight="1" x14ac:dyDescent="0.3">
      <c r="B26" s="148"/>
      <c r="C26" s="151"/>
      <c r="D26" s="50" t="s">
        <v>394</v>
      </c>
      <c r="E26" s="143" t="s">
        <v>395</v>
      </c>
      <c r="F26" s="51" t="s">
        <v>396</v>
      </c>
    </row>
    <row r="27" spans="1:6" ht="39.950000000000003" customHeight="1" x14ac:dyDescent="0.3">
      <c r="B27" s="148"/>
      <c r="C27" s="151"/>
      <c r="D27" s="50" t="s">
        <v>397</v>
      </c>
      <c r="E27" s="144"/>
      <c r="F27" s="40"/>
    </row>
    <row r="28" spans="1:6" ht="33" x14ac:dyDescent="0.3">
      <c r="B28" s="148"/>
      <c r="C28" s="151"/>
      <c r="D28" s="50" t="s">
        <v>398</v>
      </c>
      <c r="E28" s="39" t="s">
        <v>399</v>
      </c>
      <c r="F28" s="47"/>
    </row>
    <row r="29" spans="1:6" x14ac:dyDescent="0.3">
      <c r="B29" s="148"/>
      <c r="C29" s="151"/>
      <c r="D29" s="50" t="s">
        <v>400</v>
      </c>
      <c r="E29" s="52" t="s">
        <v>401</v>
      </c>
      <c r="F29" s="47"/>
    </row>
    <row r="30" spans="1:6" x14ac:dyDescent="0.3">
      <c r="B30" s="148"/>
      <c r="C30" s="151"/>
      <c r="D30" s="50" t="s">
        <v>402</v>
      </c>
      <c r="E30" s="52" t="s">
        <v>403</v>
      </c>
      <c r="F30" s="47"/>
    </row>
    <row r="31" spans="1:6" ht="17.25" thickBot="1" x14ac:dyDescent="0.35">
      <c r="B31" s="149"/>
      <c r="C31" s="153"/>
      <c r="D31" s="53" t="s">
        <v>404</v>
      </c>
      <c r="E31" s="54" t="s">
        <v>405</v>
      </c>
      <c r="F31" s="55"/>
    </row>
    <row r="32" spans="1:6" ht="99" x14ac:dyDescent="0.3">
      <c r="B32" s="162" t="s">
        <v>406</v>
      </c>
      <c r="C32" s="165" t="s">
        <v>407</v>
      </c>
      <c r="D32" s="56" t="s">
        <v>408</v>
      </c>
      <c r="E32" s="57" t="s">
        <v>409</v>
      </c>
      <c r="F32" s="58" t="s">
        <v>410</v>
      </c>
    </row>
    <row r="33" spans="2:6" ht="49.5" x14ac:dyDescent="0.3">
      <c r="B33" s="163"/>
      <c r="C33" s="166"/>
      <c r="D33" s="59" t="s">
        <v>411</v>
      </c>
      <c r="E33" s="60" t="s">
        <v>412</v>
      </c>
      <c r="F33" s="61" t="s">
        <v>413</v>
      </c>
    </row>
    <row r="34" spans="2:6" ht="66" x14ac:dyDescent="0.3">
      <c r="B34" s="163"/>
      <c r="C34" s="166"/>
      <c r="D34" s="59" t="s">
        <v>414</v>
      </c>
      <c r="E34" s="60" t="s">
        <v>415</v>
      </c>
      <c r="F34" s="61" t="s">
        <v>416</v>
      </c>
    </row>
    <row r="35" spans="2:6" ht="66" x14ac:dyDescent="0.3">
      <c r="B35" s="163"/>
      <c r="C35" s="166"/>
      <c r="D35" s="59" t="s">
        <v>417</v>
      </c>
      <c r="E35" s="60" t="s">
        <v>418</v>
      </c>
      <c r="F35" s="61" t="s">
        <v>419</v>
      </c>
    </row>
    <row r="36" spans="2:6" ht="33" x14ac:dyDescent="0.3">
      <c r="B36" s="163"/>
      <c r="C36" s="166"/>
      <c r="D36" s="59" t="s">
        <v>420</v>
      </c>
      <c r="E36" s="60" t="s">
        <v>421</v>
      </c>
      <c r="F36" s="61" t="s">
        <v>422</v>
      </c>
    </row>
    <row r="37" spans="2:6" x14ac:dyDescent="0.3">
      <c r="B37" s="163"/>
      <c r="C37" s="166"/>
      <c r="D37" s="59" t="s">
        <v>423</v>
      </c>
      <c r="E37" s="59" t="s">
        <v>424</v>
      </c>
      <c r="F37" s="62" t="s">
        <v>425</v>
      </c>
    </row>
    <row r="38" spans="2:6" ht="33" x14ac:dyDescent="0.3">
      <c r="B38" s="163"/>
      <c r="C38" s="167" t="s">
        <v>426</v>
      </c>
      <c r="D38" s="59" t="s">
        <v>427</v>
      </c>
      <c r="E38" s="63" t="s">
        <v>428</v>
      </c>
      <c r="F38" s="61" t="s">
        <v>429</v>
      </c>
    </row>
    <row r="39" spans="2:6" x14ac:dyDescent="0.3">
      <c r="B39" s="163"/>
      <c r="C39" s="168"/>
      <c r="D39" s="64" t="s">
        <v>430</v>
      </c>
      <c r="E39" s="64" t="s">
        <v>431</v>
      </c>
      <c r="F39" s="65" t="s">
        <v>432</v>
      </c>
    </row>
    <row r="40" spans="2:6" x14ac:dyDescent="0.3">
      <c r="B40" s="163"/>
      <c r="C40" s="168"/>
      <c r="D40" s="64" t="s">
        <v>433</v>
      </c>
      <c r="E40" s="64" t="s">
        <v>434</v>
      </c>
      <c r="F40" s="65" t="s">
        <v>435</v>
      </c>
    </row>
    <row r="41" spans="2:6" x14ac:dyDescent="0.3">
      <c r="B41" s="163"/>
      <c r="C41" s="168"/>
      <c r="D41" s="64" t="s">
        <v>436</v>
      </c>
      <c r="E41" s="64" t="s">
        <v>437</v>
      </c>
      <c r="F41" s="65" t="s">
        <v>438</v>
      </c>
    </row>
    <row r="42" spans="2:6" x14ac:dyDescent="0.3">
      <c r="B42" s="163"/>
      <c r="C42" s="168"/>
      <c r="D42" s="64" t="s">
        <v>439</v>
      </c>
      <c r="E42" s="66" t="s">
        <v>440</v>
      </c>
      <c r="F42" s="65" t="s">
        <v>441</v>
      </c>
    </row>
    <row r="43" spans="2:6" ht="99" x14ac:dyDescent="0.3">
      <c r="B43" s="163"/>
      <c r="C43" s="168"/>
      <c r="D43" s="64" t="s">
        <v>442</v>
      </c>
      <c r="E43" s="67" t="s">
        <v>443</v>
      </c>
      <c r="F43" s="61" t="s">
        <v>444</v>
      </c>
    </row>
    <row r="44" spans="2:6" ht="82.5" x14ac:dyDescent="0.3">
      <c r="B44" s="163"/>
      <c r="C44" s="168"/>
      <c r="D44" s="64" t="s">
        <v>445</v>
      </c>
      <c r="E44" s="64" t="s">
        <v>437</v>
      </c>
      <c r="F44" s="61" t="s">
        <v>446</v>
      </c>
    </row>
    <row r="45" spans="2:6" ht="49.5" x14ac:dyDescent="0.3">
      <c r="B45" s="163"/>
      <c r="C45" s="168"/>
      <c r="D45" s="64" t="s">
        <v>447</v>
      </c>
      <c r="E45" s="64" t="s">
        <v>448</v>
      </c>
      <c r="F45" s="61" t="s">
        <v>449</v>
      </c>
    </row>
    <row r="46" spans="2:6" ht="49.5" x14ac:dyDescent="0.3">
      <c r="B46" s="163"/>
      <c r="C46" s="168"/>
      <c r="D46" s="64" t="s">
        <v>450</v>
      </c>
      <c r="E46" s="67" t="s">
        <v>451</v>
      </c>
      <c r="F46" s="61" t="s">
        <v>452</v>
      </c>
    </row>
    <row r="47" spans="2:6" x14ac:dyDescent="0.3">
      <c r="B47" s="163"/>
      <c r="C47" s="168"/>
      <c r="D47" s="64" t="s">
        <v>453</v>
      </c>
      <c r="E47" s="64" t="s">
        <v>454</v>
      </c>
      <c r="F47" s="62" t="s">
        <v>455</v>
      </c>
    </row>
    <row r="48" spans="2:6" x14ac:dyDescent="0.3">
      <c r="B48" s="163"/>
      <c r="C48" s="168"/>
      <c r="D48" s="64" t="s">
        <v>456</v>
      </c>
      <c r="E48" s="68" t="s">
        <v>457</v>
      </c>
      <c r="F48" s="65" t="s">
        <v>458</v>
      </c>
    </row>
    <row r="49" spans="2:6" ht="49.5" x14ac:dyDescent="0.3">
      <c r="B49" s="163"/>
      <c r="C49" s="168"/>
      <c r="D49" s="66" t="s">
        <v>459</v>
      </c>
      <c r="E49" s="67" t="s">
        <v>460</v>
      </c>
      <c r="F49" s="65" t="s">
        <v>458</v>
      </c>
    </row>
    <row r="50" spans="2:6" ht="82.5" x14ac:dyDescent="0.3">
      <c r="B50" s="163"/>
      <c r="C50" s="168"/>
      <c r="D50" s="64" t="s">
        <v>461</v>
      </c>
      <c r="E50" s="67" t="s">
        <v>462</v>
      </c>
      <c r="F50" s="65" t="s">
        <v>463</v>
      </c>
    </row>
    <row r="51" spans="2:6" ht="33" x14ac:dyDescent="0.3">
      <c r="B51" s="163"/>
      <c r="C51" s="168"/>
      <c r="D51" s="66" t="s">
        <v>464</v>
      </c>
      <c r="E51" s="64" t="s">
        <v>465</v>
      </c>
      <c r="F51" s="62" t="s">
        <v>455</v>
      </c>
    </row>
    <row r="52" spans="2:6" ht="66" x14ac:dyDescent="0.3">
      <c r="B52" s="163"/>
      <c r="C52" s="167" t="s">
        <v>466</v>
      </c>
      <c r="D52" s="66" t="s">
        <v>467</v>
      </c>
      <c r="E52" s="64" t="s">
        <v>468</v>
      </c>
      <c r="F52" s="69" t="s">
        <v>469</v>
      </c>
    </row>
    <row r="53" spans="2:6" ht="33.75" thickBot="1" x14ac:dyDescent="0.35">
      <c r="B53" s="164"/>
      <c r="C53" s="169"/>
      <c r="D53" s="70" t="s">
        <v>470</v>
      </c>
      <c r="E53" s="71" t="s">
        <v>471</v>
      </c>
      <c r="F53" s="72" t="s">
        <v>472</v>
      </c>
    </row>
    <row r="54" spans="2:6" ht="33" x14ac:dyDescent="0.3">
      <c r="B54" s="170" t="s">
        <v>473</v>
      </c>
      <c r="C54" s="173" t="s">
        <v>407</v>
      </c>
      <c r="D54" s="73" t="s">
        <v>474</v>
      </c>
      <c r="E54" s="74" t="s">
        <v>475</v>
      </c>
      <c r="F54" s="75" t="s">
        <v>476</v>
      </c>
    </row>
    <row r="55" spans="2:6" x14ac:dyDescent="0.3">
      <c r="B55" s="171"/>
      <c r="C55" s="174"/>
      <c r="D55" s="76" t="s">
        <v>477</v>
      </c>
      <c r="E55" s="77" t="s">
        <v>478</v>
      </c>
      <c r="F55" s="78"/>
    </row>
    <row r="56" spans="2:6" x14ac:dyDescent="0.3">
      <c r="B56" s="171"/>
      <c r="C56" s="174"/>
      <c r="D56" s="76" t="s">
        <v>408</v>
      </c>
      <c r="E56" s="79" t="s">
        <v>479</v>
      </c>
      <c r="F56" s="78" t="s">
        <v>480</v>
      </c>
    </row>
    <row r="57" spans="2:6" ht="33" x14ac:dyDescent="0.3">
      <c r="B57" s="171"/>
      <c r="C57" s="174"/>
      <c r="D57" s="76" t="s">
        <v>481</v>
      </c>
      <c r="E57" s="77" t="s">
        <v>482</v>
      </c>
      <c r="F57" s="80" t="s">
        <v>483</v>
      </c>
    </row>
    <row r="58" spans="2:6" x14ac:dyDescent="0.3">
      <c r="B58" s="171"/>
      <c r="C58" s="174"/>
      <c r="D58" s="155" t="s">
        <v>484</v>
      </c>
      <c r="E58" s="158" t="s">
        <v>485</v>
      </c>
      <c r="F58" s="78" t="s">
        <v>486</v>
      </c>
    </row>
    <row r="59" spans="2:6" ht="49.5" x14ac:dyDescent="0.3">
      <c r="B59" s="171"/>
      <c r="C59" s="174"/>
      <c r="D59" s="156"/>
      <c r="E59" s="159"/>
      <c r="F59" s="80" t="s">
        <v>487</v>
      </c>
    </row>
    <row r="60" spans="2:6" ht="33" x14ac:dyDescent="0.3">
      <c r="B60" s="171"/>
      <c r="C60" s="174"/>
      <c r="D60" s="157"/>
      <c r="E60" s="160"/>
      <c r="F60" s="80" t="s">
        <v>488</v>
      </c>
    </row>
    <row r="61" spans="2:6" x14ac:dyDescent="0.3">
      <c r="B61" s="171"/>
      <c r="C61" s="174"/>
      <c r="D61" s="76" t="s">
        <v>489</v>
      </c>
      <c r="E61" s="77" t="s">
        <v>490</v>
      </c>
      <c r="F61" s="78" t="s">
        <v>491</v>
      </c>
    </row>
    <row r="62" spans="2:6" ht="33" x14ac:dyDescent="0.3">
      <c r="B62" s="171"/>
      <c r="C62" s="155" t="s">
        <v>426</v>
      </c>
      <c r="D62" s="76" t="s">
        <v>492</v>
      </c>
      <c r="E62" s="79" t="s">
        <v>493</v>
      </c>
      <c r="F62" s="80" t="s">
        <v>494</v>
      </c>
    </row>
    <row r="63" spans="2:6" x14ac:dyDescent="0.3">
      <c r="B63" s="171"/>
      <c r="C63" s="156"/>
      <c r="D63" s="42" t="s">
        <v>495</v>
      </c>
      <c r="E63" s="81" t="s">
        <v>496</v>
      </c>
      <c r="F63" s="78" t="s">
        <v>497</v>
      </c>
    </row>
    <row r="64" spans="2:6" x14ac:dyDescent="0.3">
      <c r="B64" s="171"/>
      <c r="C64" s="156"/>
      <c r="D64" s="42" t="s">
        <v>498</v>
      </c>
      <c r="E64" s="81" t="s">
        <v>478</v>
      </c>
      <c r="F64" s="78" t="s">
        <v>499</v>
      </c>
    </row>
    <row r="65" spans="2:9" x14ac:dyDescent="0.3">
      <c r="B65" s="171"/>
      <c r="C65" s="156"/>
      <c r="D65" s="42" t="s">
        <v>500</v>
      </c>
      <c r="E65" s="81" t="s">
        <v>501</v>
      </c>
      <c r="F65" s="78" t="s">
        <v>502</v>
      </c>
    </row>
    <row r="66" spans="2:9" ht="33" x14ac:dyDescent="0.3">
      <c r="B66" s="171"/>
      <c r="C66" s="156"/>
      <c r="D66" s="42" t="s">
        <v>503</v>
      </c>
      <c r="E66" s="43" t="s">
        <v>504</v>
      </c>
      <c r="F66" s="80" t="s">
        <v>505</v>
      </c>
    </row>
    <row r="67" spans="2:9" ht="33" x14ac:dyDescent="0.3">
      <c r="B67" s="171"/>
      <c r="C67" s="156"/>
      <c r="D67" s="42" t="s">
        <v>506</v>
      </c>
      <c r="E67" s="81" t="s">
        <v>507</v>
      </c>
      <c r="F67" s="80" t="s">
        <v>508</v>
      </c>
    </row>
    <row r="68" spans="2:9" x14ac:dyDescent="0.3">
      <c r="B68" s="171"/>
      <c r="C68" s="156"/>
      <c r="D68" s="42" t="s">
        <v>509</v>
      </c>
      <c r="E68" s="81" t="s">
        <v>510</v>
      </c>
      <c r="F68" s="78" t="s">
        <v>511</v>
      </c>
    </row>
    <row r="69" spans="2:9" x14ac:dyDescent="0.3">
      <c r="B69" s="171"/>
      <c r="C69" s="156"/>
      <c r="D69" s="42" t="s">
        <v>512</v>
      </c>
      <c r="E69" s="81" t="s">
        <v>513</v>
      </c>
      <c r="F69" s="78" t="s">
        <v>514</v>
      </c>
    </row>
    <row r="70" spans="2:9" ht="33" x14ac:dyDescent="0.3">
      <c r="B70" s="171"/>
      <c r="C70" s="156"/>
      <c r="D70" s="42" t="s">
        <v>515</v>
      </c>
      <c r="E70" s="81" t="s">
        <v>516</v>
      </c>
      <c r="F70" s="80" t="s">
        <v>517</v>
      </c>
    </row>
    <row r="71" spans="2:9" x14ac:dyDescent="0.3">
      <c r="B71" s="171"/>
      <c r="C71" s="156"/>
      <c r="D71" s="42" t="s">
        <v>518</v>
      </c>
      <c r="E71" s="81" t="s">
        <v>519</v>
      </c>
      <c r="F71" s="78" t="s">
        <v>520</v>
      </c>
    </row>
    <row r="72" spans="2:9" x14ac:dyDescent="0.3">
      <c r="B72" s="171"/>
      <c r="C72" s="156"/>
      <c r="D72" s="42" t="s">
        <v>521</v>
      </c>
      <c r="E72" s="81" t="s">
        <v>522</v>
      </c>
      <c r="F72" s="78" t="s">
        <v>523</v>
      </c>
    </row>
    <row r="73" spans="2:9" ht="33" x14ac:dyDescent="0.3">
      <c r="B73" s="171"/>
      <c r="C73" s="156"/>
      <c r="D73" s="76" t="s">
        <v>524</v>
      </c>
      <c r="E73" s="79" t="s">
        <v>525</v>
      </c>
      <c r="F73" s="82" t="s">
        <v>526</v>
      </c>
    </row>
    <row r="74" spans="2:9" ht="49.5" x14ac:dyDescent="0.3">
      <c r="B74" s="171"/>
      <c r="C74" s="155" t="s">
        <v>466</v>
      </c>
      <c r="D74" s="45" t="s">
        <v>527</v>
      </c>
      <c r="E74" s="81" t="s">
        <v>528</v>
      </c>
      <c r="F74" s="80" t="s">
        <v>529</v>
      </c>
    </row>
    <row r="75" spans="2:9" ht="33" x14ac:dyDescent="0.3">
      <c r="B75" s="171"/>
      <c r="C75" s="156"/>
      <c r="D75" s="45" t="s">
        <v>530</v>
      </c>
      <c r="E75" s="81" t="s">
        <v>478</v>
      </c>
      <c r="F75" s="80" t="s">
        <v>455</v>
      </c>
    </row>
    <row r="76" spans="2:9" ht="33.75" thickBot="1" x14ac:dyDescent="0.35">
      <c r="B76" s="172"/>
      <c r="C76" s="161"/>
      <c r="D76" s="83" t="s">
        <v>531</v>
      </c>
      <c r="E76" s="84" t="s">
        <v>532</v>
      </c>
      <c r="F76" s="85" t="s">
        <v>455</v>
      </c>
    </row>
    <row r="80" spans="2:9" x14ac:dyDescent="0.3">
      <c r="I80" s="88"/>
    </row>
  </sheetData>
  <mergeCells count="16">
    <mergeCell ref="D58:D60"/>
    <mergeCell ref="E58:E60"/>
    <mergeCell ref="C62:C73"/>
    <mergeCell ref="C74:C76"/>
    <mergeCell ref="B32:B53"/>
    <mergeCell ref="C32:C37"/>
    <mergeCell ref="C38:C51"/>
    <mergeCell ref="C52:C53"/>
    <mergeCell ref="B54:B76"/>
    <mergeCell ref="C54:C61"/>
    <mergeCell ref="E26:E27"/>
    <mergeCell ref="A2:A9"/>
    <mergeCell ref="B2:B31"/>
    <mergeCell ref="C3:C5"/>
    <mergeCell ref="C6:C31"/>
    <mergeCell ref="A10:A18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theme="9"/>
  </sheetPr>
  <dimension ref="A1"/>
  <sheetViews>
    <sheetView view="pageBreakPreview" zoomScale="70" zoomScaleNormal="100" zoomScaleSheetLayoutView="70" workbookViewId="0">
      <selection activeCell="N1" sqref="N1"/>
    </sheetView>
  </sheetViews>
  <sheetFormatPr defaultRowHeight="16.5" x14ac:dyDescent="0.3"/>
  <sheetData/>
  <phoneticPr fontId="3" type="noConversion"/>
  <pageMargins left="0.7" right="0.7" top="0.75" bottom="0.75" header="0.3" footer="0.3"/>
  <pageSetup paperSize="9" scale="68" orientation="portrait" r:id="rId1"/>
  <rowBreaks count="2" manualBreakCount="2">
    <brk id="55" max="16383" man="1"/>
    <brk id="11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K4"/>
  <sheetViews>
    <sheetView topLeftCell="B1" workbookViewId="0">
      <selection sqref="A1:J1"/>
    </sheetView>
  </sheetViews>
  <sheetFormatPr defaultRowHeight="16.5" x14ac:dyDescent="0.3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</cols>
  <sheetData>
    <row r="1" spans="1:11" ht="30" customHeight="1" x14ac:dyDescent="0.3">
      <c r="A1" s="175" t="s">
        <v>21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1" ht="30" customHeight="1" x14ac:dyDescent="0.3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1" ht="30" customHeight="1" x14ac:dyDescent="0.3">
      <c r="A3" s="2" t="s">
        <v>14</v>
      </c>
      <c r="B3" s="2" t="s">
        <v>1</v>
      </c>
      <c r="C3" s="2" t="s">
        <v>2</v>
      </c>
      <c r="D3" s="2" t="s">
        <v>3</v>
      </c>
      <c r="E3" s="2" t="s">
        <v>15</v>
      </c>
      <c r="F3" s="2" t="s">
        <v>16</v>
      </c>
      <c r="G3" s="2" t="s">
        <v>17</v>
      </c>
      <c r="H3" s="2" t="s">
        <v>18</v>
      </c>
      <c r="I3" s="2" t="s">
        <v>19</v>
      </c>
      <c r="J3" s="2" t="s">
        <v>22</v>
      </c>
      <c r="K3" s="1" t="s">
        <v>23</v>
      </c>
    </row>
    <row r="4" spans="1:11" ht="30" customHeight="1" x14ac:dyDescent="0.3">
      <c r="A4" s="3" t="s">
        <v>11</v>
      </c>
      <c r="B4" s="3" t="s">
        <v>11</v>
      </c>
      <c r="C4" s="3" t="s">
        <v>11</v>
      </c>
      <c r="D4" s="3" t="s">
        <v>11</v>
      </c>
      <c r="E4" s="4"/>
      <c r="F4" s="4"/>
      <c r="G4" s="4"/>
      <c r="H4" s="4"/>
      <c r="I4" s="3" t="s">
        <v>11</v>
      </c>
      <c r="J4" s="3" t="s">
        <v>11</v>
      </c>
      <c r="K4" s="1" t="s">
        <v>11</v>
      </c>
    </row>
  </sheetData>
  <mergeCells count="2">
    <mergeCell ref="A1:J1"/>
    <mergeCell ref="A2:J2"/>
  </mergeCells>
  <phoneticPr fontId="3" type="noConversion"/>
  <pageMargins left="0.78740157480314954" right="0" top="0.39370078740157477" bottom="0.39370078740157477" header="0" footer="0"/>
  <pageSetup paperSize="9" scale="8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L6"/>
  <sheetViews>
    <sheetView workbookViewId="0">
      <selection sqref="A1:F1"/>
    </sheetView>
  </sheetViews>
  <sheetFormatPr defaultRowHeight="16.5" x14ac:dyDescent="0.3"/>
  <cols>
    <col min="1" max="1" width="77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</cols>
  <sheetData>
    <row r="1" spans="1:12" ht="30" customHeight="1" x14ac:dyDescent="0.3">
      <c r="A1" s="175" t="s">
        <v>24</v>
      </c>
      <c r="B1" s="175"/>
      <c r="C1" s="175"/>
      <c r="D1" s="175"/>
      <c r="E1" s="175"/>
      <c r="F1" s="175"/>
    </row>
    <row r="2" spans="1:12" ht="30" customHeight="1" x14ac:dyDescent="0.3">
      <c r="A2" s="177" t="s">
        <v>0</v>
      </c>
      <c r="B2" s="177"/>
      <c r="C2" s="177"/>
      <c r="D2" s="177"/>
      <c r="E2" s="177"/>
      <c r="F2" s="177"/>
    </row>
    <row r="3" spans="1:12" ht="30" customHeight="1" x14ac:dyDescent="0.3">
      <c r="A3" s="2" t="s">
        <v>25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22</v>
      </c>
      <c r="G3" s="1" t="s">
        <v>23</v>
      </c>
      <c r="H3" s="1" t="s">
        <v>26</v>
      </c>
      <c r="I3" s="1" t="s">
        <v>27</v>
      </c>
      <c r="J3" s="1" t="s">
        <v>28</v>
      </c>
      <c r="K3" s="1" t="s">
        <v>3</v>
      </c>
      <c r="L3" s="1" t="s">
        <v>4</v>
      </c>
    </row>
    <row r="4" spans="1:12" ht="20.100000000000001" customHeight="1" x14ac:dyDescent="0.3">
      <c r="A4" s="5" t="s">
        <v>29</v>
      </c>
      <c r="B4" s="5"/>
      <c r="C4" s="5"/>
      <c r="D4" s="5"/>
      <c r="E4" s="5"/>
      <c r="F4" s="6" t="s">
        <v>11</v>
      </c>
      <c r="G4" s="1" t="s">
        <v>11</v>
      </c>
      <c r="I4" s="1" t="s">
        <v>11</v>
      </c>
      <c r="J4" s="1" t="s">
        <v>11</v>
      </c>
      <c r="K4" s="1" t="s">
        <v>11</v>
      </c>
    </row>
    <row r="5" spans="1:12" ht="20.100000000000001" customHeight="1" x14ac:dyDescent="0.3">
      <c r="A5" s="7" t="s">
        <v>11</v>
      </c>
      <c r="B5" s="8"/>
      <c r="C5" s="8"/>
      <c r="D5" s="8"/>
      <c r="E5" s="8"/>
      <c r="F5" s="7" t="s">
        <v>11</v>
      </c>
      <c r="G5" s="1" t="s">
        <v>11</v>
      </c>
      <c r="H5" s="1" t="s">
        <v>11</v>
      </c>
      <c r="I5" s="1" t="s">
        <v>11</v>
      </c>
      <c r="J5" s="1" t="s">
        <v>11</v>
      </c>
      <c r="K5" s="1" t="s">
        <v>11</v>
      </c>
    </row>
    <row r="6" spans="1:12" ht="20.100000000000001" customHeight="1" x14ac:dyDescent="0.3">
      <c r="A6" s="9" t="s">
        <v>30</v>
      </c>
      <c r="B6" s="10"/>
      <c r="C6" s="10"/>
      <c r="D6" s="10"/>
      <c r="E6" s="10">
        <v>0</v>
      </c>
      <c r="F6" s="11"/>
    </row>
  </sheetData>
  <mergeCells count="2">
    <mergeCell ref="A1:F1"/>
    <mergeCell ref="A2:F2"/>
  </mergeCells>
  <phoneticPr fontId="3" type="noConversion"/>
  <pageMargins left="0.78740157480314954" right="0" top="0.39370078740157477" bottom="0.39370078740157477" header="0" footer="0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9</vt:i4>
      </vt:variant>
    </vt:vector>
  </HeadingPairs>
  <TitlesOfParts>
    <vt:vector size="20" baseType="lpstr">
      <vt:lpstr>현장확인서 (서식)</vt:lpstr>
      <vt:lpstr>표지(견적서)</vt:lpstr>
      <vt:lpstr>공종별집계표</vt:lpstr>
      <vt:lpstr>공종별내역서</vt:lpstr>
      <vt:lpstr>일반시방서</vt:lpstr>
      <vt:lpstr>주요자재적용기준</vt:lpstr>
      <vt:lpstr>LED조명기구 사양</vt:lpstr>
      <vt:lpstr>중기단가목록</vt:lpstr>
      <vt:lpstr>중기단가산출서</vt:lpstr>
      <vt:lpstr> 공사설정 </vt:lpstr>
      <vt:lpstr>Sheet1</vt:lpstr>
      <vt:lpstr>공종별내역서!Print_Area</vt:lpstr>
      <vt:lpstr>공종별집계표!Print_Area</vt:lpstr>
      <vt:lpstr>중기단가목록!Print_Area</vt:lpstr>
      <vt:lpstr>중기단가산출서!Print_Area</vt:lpstr>
      <vt:lpstr>'현장확인서 (서식)'!Print_Area</vt:lpstr>
      <vt:lpstr>공종별내역서!Print_Titles</vt:lpstr>
      <vt:lpstr>공종별집계표!Print_Titles</vt:lpstr>
      <vt:lpstr>중기단가목록!Print_Titles</vt:lpstr>
      <vt:lpstr>중기단가산출서!Print_Titles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2026-01-15T12:52:48Z</cp:lastPrinted>
  <dcterms:created xsi:type="dcterms:W3CDTF">2019-06-13T06:29:04Z</dcterms:created>
  <dcterms:modified xsi:type="dcterms:W3CDTF">2026-01-15T12:54:06Z</dcterms:modified>
</cp:coreProperties>
</file>